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Q:\Delivery\Projects\EED\ED1xxxx\ED14107_Kent Air Quality Network\Data at Handover\Diffusion Tube Data\ZZ_To be uploaded\"/>
    </mc:Choice>
  </mc:AlternateContent>
  <xr:revisionPtr revIDLastSave="0" documentId="8_{BBEC2269-250D-4517-9F45-0665404DF983}" xr6:coauthVersionLast="47" xr6:coauthVersionMax="47" xr10:uidLastSave="{00000000-0000-0000-0000-000000000000}"/>
  <bookViews>
    <workbookView xWindow="-120" yWindow="-120" windowWidth="20730" windowHeight="11160" activeTab="1" xr2:uid="{00000000-000D-0000-FFFF-FFFF00000000}"/>
  </bookViews>
  <sheets>
    <sheet name="Site Information" sheetId="24" r:id="rId1"/>
    <sheet name="2022" sheetId="30" r:id="rId2"/>
    <sheet name="2021" sheetId="29" r:id="rId3"/>
    <sheet name="2020" sheetId="28" r:id="rId4"/>
    <sheet name="2019" sheetId="26" r:id="rId5"/>
    <sheet name="2018" sheetId="25" r:id="rId6"/>
    <sheet name="2017" sheetId="23" r:id="rId7"/>
    <sheet name="2016" sheetId="22" r:id="rId8"/>
    <sheet name="2015" sheetId="21" r:id="rId9"/>
    <sheet name="2014" sheetId="20" r:id="rId10"/>
    <sheet name="2013" sheetId="19" r:id="rId11"/>
    <sheet name="2012" sheetId="18" r:id="rId12"/>
    <sheet name="2011" sheetId="17" r:id="rId13"/>
    <sheet name="2010" sheetId="16" r:id="rId14"/>
    <sheet name="2009" sheetId="15" r:id="rId15"/>
    <sheet name="2008" sheetId="14" r:id="rId16"/>
    <sheet name="2007" sheetId="13" r:id="rId17"/>
    <sheet name="2006" sheetId="12" r:id="rId18"/>
    <sheet name="2005" sheetId="11" r:id="rId19"/>
    <sheet name="2004" sheetId="10" r:id="rId20"/>
    <sheet name="2003" sheetId="9" r:id="rId21"/>
    <sheet name="2002" sheetId="8" r:id="rId22"/>
    <sheet name="2001" sheetId="7" r:id="rId23"/>
    <sheet name="2000" sheetId="6" r:id="rId24"/>
    <sheet name="1999" sheetId="5" r:id="rId25"/>
    <sheet name="1998" sheetId="4" r:id="rId26"/>
    <sheet name="1997" sheetId="1" r:id="rId27"/>
    <sheet name="1996" sheetId="2" r:id="rId28"/>
    <sheet name="1995" sheetId="3"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29" l="1"/>
  <c r="S5" i="29"/>
  <c r="S6" i="29"/>
  <c r="S7" i="29"/>
  <c r="S8" i="29"/>
  <c r="S9" i="29"/>
  <c r="S10" i="29"/>
  <c r="S11" i="29"/>
  <c r="S12" i="29"/>
  <c r="S13" i="29"/>
  <c r="S14" i="29"/>
  <c r="S15" i="29"/>
  <c r="S16" i="29"/>
  <c r="S17" i="29"/>
  <c r="S18" i="29"/>
  <c r="S19" i="29"/>
  <c r="S20" i="29"/>
  <c r="S21" i="29"/>
  <c r="S22" i="29"/>
  <c r="S23" i="29"/>
  <c r="S24" i="29"/>
  <c r="S25" i="29"/>
  <c r="S26" i="29"/>
  <c r="S27" i="29"/>
  <c r="S28" i="29"/>
  <c r="S29" i="29"/>
  <c r="S30" i="29"/>
  <c r="S31" i="29"/>
  <c r="S32" i="29"/>
  <c r="S33" i="29"/>
  <c r="S34" i="29"/>
  <c r="S35" i="29"/>
  <c r="S36" i="29"/>
  <c r="S37" i="29"/>
  <c r="S38" i="29"/>
  <c r="S39" i="29"/>
  <c r="S40" i="29"/>
  <c r="S41" i="29"/>
  <c r="S42" i="29"/>
  <c r="S43" i="29"/>
  <c r="S44" i="29"/>
  <c r="S45" i="29"/>
  <c r="S46" i="29"/>
  <c r="S47" i="29"/>
  <c r="S48" i="29"/>
  <c r="S49" i="29"/>
  <c r="S50" i="29"/>
  <c r="S51" i="29"/>
  <c r="S3" i="29"/>
  <c r="R51" i="30"/>
  <c r="S51" i="30" s="1"/>
  <c r="R50" i="30"/>
  <c r="S50" i="30" s="1"/>
  <c r="R49" i="30"/>
  <c r="S49" i="30" s="1"/>
  <c r="R48" i="30"/>
  <c r="S48" i="30" s="1"/>
  <c r="R47" i="30"/>
  <c r="S47" i="30" s="1"/>
  <c r="R46" i="30"/>
  <c r="S46" i="30" s="1"/>
  <c r="R45" i="30"/>
  <c r="S45" i="30" s="1"/>
  <c r="R44" i="30"/>
  <c r="S44" i="30" s="1"/>
  <c r="R43" i="30"/>
  <c r="S43" i="30" s="1"/>
  <c r="R42" i="30"/>
  <c r="S42" i="30" s="1"/>
  <c r="R41" i="30"/>
  <c r="S41" i="30" s="1"/>
  <c r="R40" i="30"/>
  <c r="S40" i="30" s="1"/>
  <c r="R39" i="30"/>
  <c r="S39" i="30" s="1"/>
  <c r="R38" i="30"/>
  <c r="S38" i="30" s="1"/>
  <c r="R37" i="30"/>
  <c r="S37" i="30" s="1"/>
  <c r="R36" i="30"/>
  <c r="S36" i="30" s="1"/>
  <c r="R35" i="30"/>
  <c r="S35" i="30" s="1"/>
  <c r="R34" i="30"/>
  <c r="S34" i="30" s="1"/>
  <c r="R33" i="30"/>
  <c r="S33" i="30" s="1"/>
  <c r="R32" i="30"/>
  <c r="S32" i="30" s="1"/>
  <c r="R31" i="30"/>
  <c r="S31" i="30" s="1"/>
  <c r="R30" i="30"/>
  <c r="S30" i="30" s="1"/>
  <c r="R29" i="30"/>
  <c r="S29" i="30" s="1"/>
  <c r="R28" i="30"/>
  <c r="S28" i="30" s="1"/>
  <c r="R27" i="30"/>
  <c r="S27" i="30" s="1"/>
  <c r="R26" i="30"/>
  <c r="S26" i="30" s="1"/>
  <c r="R25" i="30"/>
  <c r="S25" i="30" s="1"/>
  <c r="R24" i="30"/>
  <c r="S24" i="30" s="1"/>
  <c r="R23" i="30"/>
  <c r="S23" i="30" s="1"/>
  <c r="R22" i="30"/>
  <c r="S22" i="30" s="1"/>
  <c r="S21" i="30"/>
  <c r="R21" i="30"/>
  <c r="R20" i="30"/>
  <c r="S20" i="30" s="1"/>
  <c r="R19" i="30"/>
  <c r="S19" i="30" s="1"/>
  <c r="R18" i="30"/>
  <c r="S18" i="30" s="1"/>
  <c r="R17" i="30"/>
  <c r="S17" i="30" s="1"/>
  <c r="R16" i="30"/>
  <c r="S16" i="30" s="1"/>
  <c r="R15" i="30"/>
  <c r="S15" i="30" s="1"/>
  <c r="R14" i="30"/>
  <c r="S14" i="30" s="1"/>
  <c r="R13" i="30"/>
  <c r="S13" i="30" s="1"/>
  <c r="R12" i="30"/>
  <c r="S12" i="30" s="1"/>
  <c r="R11" i="30"/>
  <c r="S11" i="30" s="1"/>
  <c r="R10" i="30"/>
  <c r="S10" i="30" s="1"/>
  <c r="R9" i="30"/>
  <c r="S9" i="30" s="1"/>
  <c r="R8" i="30"/>
  <c r="S8" i="30" s="1"/>
  <c r="R7" i="30"/>
  <c r="S7" i="30" s="1"/>
  <c r="R6" i="30"/>
  <c r="S6" i="30" s="1"/>
  <c r="R5" i="30"/>
  <c r="S5" i="30" s="1"/>
  <c r="R4" i="30"/>
  <c r="S4" i="30" s="1"/>
  <c r="R3" i="30"/>
  <c r="S3" i="30" s="1"/>
  <c r="T2" i="30"/>
  <c r="R4" i="29"/>
  <c r="R5" i="29"/>
  <c r="R6" i="29"/>
  <c r="R7" i="29"/>
  <c r="R8" i="29"/>
  <c r="R9" i="29"/>
  <c r="R10" i="29"/>
  <c r="R11" i="29"/>
  <c r="R12" i="29"/>
  <c r="R13" i="29"/>
  <c r="R14" i="29"/>
  <c r="R15" i="29"/>
  <c r="R16" i="29"/>
  <c r="R17" i="29"/>
  <c r="R18" i="29"/>
  <c r="R19" i="29"/>
  <c r="R20" i="29"/>
  <c r="R21" i="29"/>
  <c r="R22" i="29"/>
  <c r="R23" i="29"/>
  <c r="R24" i="29"/>
  <c r="R25" i="29"/>
  <c r="R26" i="29"/>
  <c r="R27" i="29"/>
  <c r="R28" i="29"/>
  <c r="R29" i="29"/>
  <c r="R30" i="29"/>
  <c r="R31" i="29"/>
  <c r="R32" i="29"/>
  <c r="R33" i="29"/>
  <c r="R34" i="29"/>
  <c r="R35" i="29"/>
  <c r="R36" i="29"/>
  <c r="R37" i="29"/>
  <c r="R38" i="29"/>
  <c r="R39" i="29"/>
  <c r="R40" i="29"/>
  <c r="R41" i="29"/>
  <c r="R42" i="29"/>
  <c r="R43" i="29"/>
  <c r="R44" i="29"/>
  <c r="R45" i="29"/>
  <c r="R46" i="29"/>
  <c r="R47" i="29"/>
  <c r="R48" i="29"/>
  <c r="R49" i="29"/>
  <c r="R50" i="29"/>
  <c r="R51" i="29"/>
  <c r="S71" i="28"/>
  <c r="S72" i="28"/>
  <c r="S73" i="28"/>
  <c r="S74" i="28"/>
  <c r="S75" i="28"/>
  <c r="S76" i="28"/>
  <c r="S77" i="28"/>
  <c r="R3" i="29" l="1"/>
  <c r="T2" i="29"/>
  <c r="R70" i="28" l="1"/>
  <c r="S70" i="28" s="1"/>
  <c r="R69" i="28"/>
  <c r="S69" i="28" s="1"/>
  <c r="R68" i="28"/>
  <c r="S68" i="28" s="1"/>
  <c r="R67" i="28"/>
  <c r="S67" i="28" s="1"/>
  <c r="R66" i="28"/>
  <c r="S66" i="28" s="1"/>
  <c r="R65" i="28"/>
  <c r="S65" i="28" s="1"/>
  <c r="R64" i="28"/>
  <c r="S64" i="28" s="1"/>
  <c r="R63" i="28"/>
  <c r="S63" i="28" s="1"/>
  <c r="R62" i="28"/>
  <c r="S62" i="28" s="1"/>
  <c r="R61" i="28"/>
  <c r="S61" i="28" s="1"/>
  <c r="R60" i="28"/>
  <c r="S60" i="28" s="1"/>
  <c r="R59" i="28"/>
  <c r="S59" i="28" s="1"/>
  <c r="R58" i="28"/>
  <c r="S58" i="28" s="1"/>
  <c r="R57" i="28"/>
  <c r="S57" i="28" s="1"/>
  <c r="R56" i="28"/>
  <c r="S56" i="28" s="1"/>
  <c r="R55" i="28"/>
  <c r="S55" i="28" s="1"/>
  <c r="R54" i="28"/>
  <c r="S54" i="28" s="1"/>
  <c r="R53" i="28"/>
  <c r="S53" i="28" s="1"/>
  <c r="R52" i="28"/>
  <c r="S52" i="28" s="1"/>
  <c r="R51" i="28"/>
  <c r="S51" i="28" s="1"/>
  <c r="R50" i="28"/>
  <c r="S50" i="28" s="1"/>
  <c r="R49" i="28"/>
  <c r="S49" i="28" s="1"/>
  <c r="R48" i="28"/>
  <c r="S48" i="28" s="1"/>
  <c r="R47" i="28"/>
  <c r="S47" i="28" s="1"/>
  <c r="R46" i="28"/>
  <c r="S46" i="28" s="1"/>
  <c r="R45" i="28"/>
  <c r="S45" i="28" s="1"/>
  <c r="R44" i="28"/>
  <c r="S44" i="28" s="1"/>
  <c r="R43" i="28"/>
  <c r="S43" i="28" s="1"/>
  <c r="R42" i="28"/>
  <c r="S42" i="28" s="1"/>
  <c r="R41" i="28"/>
  <c r="S41" i="28" s="1"/>
  <c r="R40" i="28"/>
  <c r="S40" i="28" s="1"/>
  <c r="R39" i="28"/>
  <c r="S39" i="28" s="1"/>
  <c r="R38" i="28"/>
  <c r="S38" i="28" s="1"/>
  <c r="R37" i="28"/>
  <c r="S37" i="28" s="1"/>
  <c r="R36" i="28"/>
  <c r="S36" i="28" s="1"/>
  <c r="R35" i="28"/>
  <c r="S35" i="28" s="1"/>
  <c r="R34" i="28"/>
  <c r="S34" i="28" s="1"/>
  <c r="R33" i="28"/>
  <c r="S33" i="28" s="1"/>
  <c r="R32" i="28"/>
  <c r="S32" i="28" s="1"/>
  <c r="R31" i="28"/>
  <c r="S31" i="28" s="1"/>
  <c r="R30" i="28"/>
  <c r="S30" i="28" s="1"/>
  <c r="R29" i="28"/>
  <c r="S29" i="28" s="1"/>
  <c r="R28" i="28"/>
  <c r="S28" i="28" s="1"/>
  <c r="R27" i="28"/>
  <c r="S27" i="28" s="1"/>
  <c r="R26" i="28"/>
  <c r="S26" i="28" s="1"/>
  <c r="R25" i="28"/>
  <c r="S25" i="28" s="1"/>
  <c r="R24" i="28"/>
  <c r="S24" i="28" s="1"/>
  <c r="R23" i="28"/>
  <c r="S23" i="28" s="1"/>
  <c r="R22" i="28"/>
  <c r="S22" i="28" s="1"/>
  <c r="R21" i="28"/>
  <c r="S21" i="28" s="1"/>
  <c r="R20" i="28"/>
  <c r="S20" i="28" s="1"/>
  <c r="R19" i="28"/>
  <c r="S19" i="28" s="1"/>
  <c r="R18" i="28"/>
  <c r="S18" i="28" s="1"/>
  <c r="R17" i="28"/>
  <c r="S17" i="28" s="1"/>
  <c r="R16" i="28"/>
  <c r="S16" i="28" s="1"/>
  <c r="R15" i="28"/>
  <c r="S15" i="28" s="1"/>
  <c r="R14" i="28"/>
  <c r="S14" i="28" s="1"/>
  <c r="R13" i="28"/>
  <c r="S13" i="28" s="1"/>
  <c r="R12" i="28"/>
  <c r="S12" i="28" s="1"/>
  <c r="R11" i="28"/>
  <c r="S11" i="28" s="1"/>
  <c r="R10" i="28"/>
  <c r="S10" i="28" s="1"/>
  <c r="R9" i="28"/>
  <c r="S9" i="28" s="1"/>
  <c r="R8" i="28"/>
  <c r="S8" i="28" s="1"/>
  <c r="R7" i="28"/>
  <c r="S7" i="28" s="1"/>
  <c r="R6" i="28"/>
  <c r="S6" i="28" s="1"/>
  <c r="R5" i="28"/>
  <c r="S5" i="28" s="1"/>
  <c r="R4" i="28"/>
  <c r="S4" i="28" s="1"/>
  <c r="R3" i="28"/>
  <c r="S3" i="28" s="1"/>
  <c r="T2" i="28"/>
  <c r="T32" i="25" l="1"/>
  <c r="T33" i="25"/>
  <c r="T35" i="25"/>
  <c r="T36" i="25"/>
  <c r="T37" i="25"/>
  <c r="T38" i="25"/>
  <c r="T39" i="25"/>
  <c r="T40" i="25"/>
  <c r="T41" i="25"/>
  <c r="T48" i="25"/>
  <c r="T50" i="25"/>
  <c r="T51" i="25"/>
  <c r="T52" i="25"/>
  <c r="T54" i="25"/>
  <c r="T60" i="25"/>
  <c r="T71" i="25"/>
  <c r="T72" i="25"/>
  <c r="T73" i="25"/>
  <c r="T74" i="25"/>
  <c r="R4" i="25"/>
  <c r="T4" i="25" s="1"/>
  <c r="R5" i="25"/>
  <c r="T5" i="25" s="1"/>
  <c r="R6" i="25"/>
  <c r="T6" i="25" s="1"/>
  <c r="R7" i="25"/>
  <c r="T7" i="25" s="1"/>
  <c r="R8" i="25"/>
  <c r="T8" i="25" s="1"/>
  <c r="R9" i="25"/>
  <c r="T9" i="25" s="1"/>
  <c r="R10" i="25"/>
  <c r="T10" i="25" s="1"/>
  <c r="R11" i="25"/>
  <c r="T11" i="25" s="1"/>
  <c r="R12" i="25"/>
  <c r="T12" i="25" s="1"/>
  <c r="R13" i="25"/>
  <c r="T13" i="25" s="1"/>
  <c r="R14" i="25"/>
  <c r="T14" i="25" s="1"/>
  <c r="R15" i="25"/>
  <c r="T15" i="25" s="1"/>
  <c r="R16" i="25"/>
  <c r="T16" i="25" s="1"/>
  <c r="R17" i="25"/>
  <c r="T17" i="25" s="1"/>
  <c r="R18" i="25"/>
  <c r="T18" i="25" s="1"/>
  <c r="R19" i="25"/>
  <c r="T19" i="25" s="1"/>
  <c r="R20" i="25"/>
  <c r="T20" i="25" s="1"/>
  <c r="R21" i="25"/>
  <c r="T21" i="25" s="1"/>
  <c r="R22" i="25"/>
  <c r="T22" i="25" s="1"/>
  <c r="R23" i="25"/>
  <c r="T23" i="25" s="1"/>
  <c r="R24" i="25"/>
  <c r="T24" i="25" s="1"/>
  <c r="R25" i="25"/>
  <c r="T25" i="25" s="1"/>
  <c r="R26" i="25"/>
  <c r="T26" i="25" s="1"/>
  <c r="R27" i="25"/>
  <c r="T27" i="25" s="1"/>
  <c r="R28" i="25"/>
  <c r="T28" i="25" s="1"/>
  <c r="R29" i="25"/>
  <c r="T29" i="25" s="1"/>
  <c r="R30" i="25"/>
  <c r="T30" i="25" s="1"/>
  <c r="R31" i="25"/>
  <c r="T31" i="25" s="1"/>
  <c r="R32" i="25"/>
  <c r="R33" i="25"/>
  <c r="R34" i="25"/>
  <c r="T34" i="25" s="1"/>
  <c r="R35" i="25"/>
  <c r="R36" i="25"/>
  <c r="R37" i="25"/>
  <c r="R38" i="25"/>
  <c r="R39" i="25"/>
  <c r="R40" i="25"/>
  <c r="R41" i="25"/>
  <c r="R42" i="25"/>
  <c r="T42" i="25" s="1"/>
  <c r="R43" i="25"/>
  <c r="T43" i="25" s="1"/>
  <c r="R44" i="25"/>
  <c r="T44" i="25" s="1"/>
  <c r="R45" i="25"/>
  <c r="T45" i="25" s="1"/>
  <c r="R46" i="25"/>
  <c r="T46" i="25" s="1"/>
  <c r="R47" i="25"/>
  <c r="T47" i="25" s="1"/>
  <c r="R48" i="25"/>
  <c r="R49" i="25"/>
  <c r="T49" i="25" s="1"/>
  <c r="R50" i="25"/>
  <c r="R51" i="25"/>
  <c r="R52" i="25"/>
  <c r="R53" i="25"/>
  <c r="T53" i="25" s="1"/>
  <c r="R54" i="25"/>
  <c r="R55" i="25"/>
  <c r="T55" i="25" s="1"/>
  <c r="R56" i="25"/>
  <c r="T56" i="25" s="1"/>
  <c r="R57" i="25"/>
  <c r="T57" i="25" s="1"/>
  <c r="R58" i="25"/>
  <c r="T58" i="25" s="1"/>
  <c r="R59" i="25"/>
  <c r="T59" i="25" s="1"/>
  <c r="R60" i="25"/>
  <c r="R61" i="25"/>
  <c r="T61" i="25" s="1"/>
  <c r="R62" i="25"/>
  <c r="T62" i="25" s="1"/>
  <c r="R63" i="25"/>
  <c r="T63" i="25" s="1"/>
  <c r="R64" i="25"/>
  <c r="T64" i="25" s="1"/>
  <c r="R65" i="25"/>
  <c r="T65" i="25" s="1"/>
  <c r="R66" i="25"/>
  <c r="T66" i="25" s="1"/>
  <c r="R67" i="25"/>
  <c r="T67" i="25" s="1"/>
  <c r="R68" i="25"/>
  <c r="T68" i="25" s="1"/>
  <c r="R69" i="25"/>
  <c r="T69" i="25" s="1"/>
  <c r="R70" i="25"/>
  <c r="T70" i="25" s="1"/>
  <c r="R71" i="25"/>
  <c r="R72" i="25"/>
  <c r="S72" i="26" l="1"/>
  <c r="S71" i="26"/>
  <c r="R70" i="26"/>
  <c r="S70" i="26" s="1"/>
  <c r="R69" i="26"/>
  <c r="S69" i="26" s="1"/>
  <c r="R68" i="26"/>
  <c r="S68" i="26" s="1"/>
  <c r="R67" i="26"/>
  <c r="S67" i="26" s="1"/>
  <c r="R66" i="26"/>
  <c r="S66" i="26" s="1"/>
  <c r="R65" i="26"/>
  <c r="S65" i="26" s="1"/>
  <c r="R64" i="26"/>
  <c r="S64" i="26" s="1"/>
  <c r="R63" i="26"/>
  <c r="S63" i="26" s="1"/>
  <c r="R62" i="26"/>
  <c r="S62" i="26" s="1"/>
  <c r="R61" i="26"/>
  <c r="S61" i="26" s="1"/>
  <c r="R60" i="26"/>
  <c r="S60" i="26" s="1"/>
  <c r="R59" i="26"/>
  <c r="S59" i="26" s="1"/>
  <c r="R58" i="26"/>
  <c r="S58" i="26" s="1"/>
  <c r="R57" i="26"/>
  <c r="S57" i="26" s="1"/>
  <c r="R56" i="26"/>
  <c r="S56" i="26" s="1"/>
  <c r="R55" i="26"/>
  <c r="S55" i="26" s="1"/>
  <c r="R54" i="26"/>
  <c r="S54" i="26" s="1"/>
  <c r="R53" i="26"/>
  <c r="S53" i="26" s="1"/>
  <c r="R52" i="26"/>
  <c r="S52" i="26" s="1"/>
  <c r="R51" i="26"/>
  <c r="S51" i="26" s="1"/>
  <c r="R50" i="26"/>
  <c r="S50" i="26" s="1"/>
  <c r="R49" i="26"/>
  <c r="S49" i="26" s="1"/>
  <c r="R48" i="26"/>
  <c r="S48" i="26" s="1"/>
  <c r="R47" i="26"/>
  <c r="S47" i="26" s="1"/>
  <c r="R46" i="26"/>
  <c r="S46" i="26" s="1"/>
  <c r="R45" i="26"/>
  <c r="S45" i="26" s="1"/>
  <c r="R44" i="26"/>
  <c r="S44" i="26" s="1"/>
  <c r="R43" i="26"/>
  <c r="S43" i="26" s="1"/>
  <c r="R42" i="26"/>
  <c r="S42" i="26" s="1"/>
  <c r="R41" i="26"/>
  <c r="S41" i="26" s="1"/>
  <c r="R40" i="26"/>
  <c r="S40" i="26" s="1"/>
  <c r="R39" i="26"/>
  <c r="S39" i="26" s="1"/>
  <c r="R38" i="26"/>
  <c r="S38" i="26" s="1"/>
  <c r="R37" i="26"/>
  <c r="S37" i="26" s="1"/>
  <c r="R36" i="26"/>
  <c r="S36" i="26" s="1"/>
  <c r="R35" i="26"/>
  <c r="S35" i="26" s="1"/>
  <c r="R34" i="26"/>
  <c r="S34" i="26" s="1"/>
  <c r="R33" i="26"/>
  <c r="S33" i="26" s="1"/>
  <c r="R32" i="26"/>
  <c r="S32" i="26" s="1"/>
  <c r="R31" i="26"/>
  <c r="S31" i="26" s="1"/>
  <c r="R30" i="26"/>
  <c r="S30" i="26" s="1"/>
  <c r="R29" i="26"/>
  <c r="S29" i="26" s="1"/>
  <c r="R28" i="26"/>
  <c r="S28" i="26" s="1"/>
  <c r="R27" i="26"/>
  <c r="S27" i="26" s="1"/>
  <c r="R26" i="26"/>
  <c r="S26" i="26" s="1"/>
  <c r="R25" i="26"/>
  <c r="S25" i="26" s="1"/>
  <c r="R24" i="26"/>
  <c r="S24" i="26" s="1"/>
  <c r="R23" i="26"/>
  <c r="S23" i="26" s="1"/>
  <c r="R22" i="26"/>
  <c r="S22" i="26" s="1"/>
  <c r="R21" i="26"/>
  <c r="S21" i="26" s="1"/>
  <c r="R20" i="26"/>
  <c r="S20" i="26" s="1"/>
  <c r="R19" i="26"/>
  <c r="S19" i="26" s="1"/>
  <c r="R18" i="26"/>
  <c r="S18" i="26" s="1"/>
  <c r="R17" i="26"/>
  <c r="S17" i="26" s="1"/>
  <c r="R16" i="26"/>
  <c r="S16" i="26" s="1"/>
  <c r="R15" i="26"/>
  <c r="S15" i="26" s="1"/>
  <c r="R14" i="26"/>
  <c r="S14" i="26" s="1"/>
  <c r="R13" i="26"/>
  <c r="S13" i="26" s="1"/>
  <c r="R12" i="26"/>
  <c r="S12" i="26" s="1"/>
  <c r="R11" i="26"/>
  <c r="S11" i="26" s="1"/>
  <c r="R10" i="26"/>
  <c r="S10" i="26" s="1"/>
  <c r="R9" i="26"/>
  <c r="S9" i="26" s="1"/>
  <c r="R8" i="26"/>
  <c r="S8" i="26" s="1"/>
  <c r="R7" i="26"/>
  <c r="S7" i="26" s="1"/>
  <c r="R6" i="26"/>
  <c r="S6" i="26" s="1"/>
  <c r="R5" i="26"/>
  <c r="S5" i="26" s="1"/>
  <c r="R4" i="26"/>
  <c r="S4" i="26" s="1"/>
  <c r="R3" i="26"/>
  <c r="S3" i="26" s="1"/>
  <c r="T2" i="26"/>
  <c r="S13" i="25" l="1"/>
  <c r="S14" i="25"/>
  <c r="S19" i="25"/>
  <c r="S33" i="25"/>
  <c r="S34" i="25"/>
  <c r="S42" i="25"/>
  <c r="S43" i="25"/>
  <c r="S44" i="25"/>
  <c r="S45" i="25"/>
  <c r="S57" i="25"/>
  <c r="S71" i="25"/>
  <c r="S72" i="25"/>
  <c r="S62" i="25"/>
  <c r="S63" i="25"/>
  <c r="S64" i="25"/>
  <c r="S65" i="25"/>
  <c r="S66" i="25"/>
  <c r="S67" i="25"/>
  <c r="S68" i="25"/>
  <c r="S69" i="25"/>
  <c r="S70" i="25"/>
  <c r="S50" i="25"/>
  <c r="S51" i="25"/>
  <c r="S61" i="25" l="1"/>
  <c r="S60" i="25"/>
  <c r="S59" i="25"/>
  <c r="S58" i="25"/>
  <c r="S56" i="25"/>
  <c r="S55" i="25"/>
  <c r="S54" i="25"/>
  <c r="S53" i="25"/>
  <c r="S52" i="25"/>
  <c r="S49" i="25"/>
  <c r="S48" i="25"/>
  <c r="S47" i="25"/>
  <c r="S46" i="25"/>
  <c r="S41" i="25"/>
  <c r="S40" i="25"/>
  <c r="S39" i="25"/>
  <c r="S38" i="25"/>
  <c r="S37" i="25"/>
  <c r="S36" i="25"/>
  <c r="S35" i="25"/>
  <c r="S32" i="25"/>
  <c r="S31" i="25"/>
  <c r="S30" i="25"/>
  <c r="S29" i="25"/>
  <c r="S28" i="25"/>
  <c r="S27" i="25"/>
  <c r="S26" i="25"/>
  <c r="S25" i="25"/>
  <c r="S24" i="25"/>
  <c r="S23" i="25"/>
  <c r="S22" i="25"/>
  <c r="S21" i="25"/>
  <c r="S20" i="25"/>
  <c r="S18" i="25"/>
  <c r="S17" i="25"/>
  <c r="S16" i="25"/>
  <c r="S15" i="25"/>
  <c r="S12" i="25"/>
  <c r="S11" i="25"/>
  <c r="S10" i="25"/>
  <c r="S9" i="25"/>
  <c r="S8" i="25"/>
  <c r="S7" i="25"/>
  <c r="S6" i="25"/>
  <c r="S5" i="25"/>
  <c r="S4" i="25"/>
  <c r="R3" i="25"/>
  <c r="U2" i="25"/>
  <c r="T3" i="25" l="1"/>
  <c r="S3" i="25"/>
  <c r="R61" i="23"/>
  <c r="R62" i="23"/>
  <c r="R63" i="23"/>
  <c r="R70" i="23" l="1"/>
  <c r="R69" i="23"/>
  <c r="R68" i="23"/>
  <c r="R67" i="23"/>
  <c r="R66" i="23" l="1"/>
  <c r="R65" i="23"/>
  <c r="R64" i="23"/>
  <c r="R60" i="23"/>
  <c r="R59" i="23"/>
  <c r="R58" i="23"/>
  <c r="R57" i="23"/>
  <c r="R56" i="23"/>
  <c r="R55" i="23"/>
  <c r="R54" i="23"/>
  <c r="R53" i="23"/>
  <c r="R52" i="23"/>
  <c r="R51" i="23"/>
  <c r="R50" i="23"/>
  <c r="R49" i="23"/>
  <c r="R48" i="23"/>
  <c r="R47" i="23"/>
  <c r="R46" i="23"/>
  <c r="R45" i="23"/>
  <c r="R44" i="23"/>
  <c r="R41" i="23"/>
  <c r="R40" i="23"/>
  <c r="R39" i="23"/>
  <c r="R38" i="23"/>
  <c r="R37" i="23"/>
  <c r="R36" i="23"/>
  <c r="R35" i="23"/>
  <c r="R34" i="23"/>
  <c r="R33" i="23"/>
  <c r="R32" i="23"/>
  <c r="R31" i="23"/>
  <c r="R30" i="23"/>
  <c r="R29" i="23"/>
  <c r="R28" i="23"/>
  <c r="R27" i="23"/>
  <c r="R26" i="23"/>
  <c r="R25" i="23"/>
  <c r="R24" i="23"/>
  <c r="R23" i="23"/>
  <c r="R22" i="23"/>
  <c r="R21" i="23"/>
  <c r="R20" i="23"/>
  <c r="R19" i="23"/>
  <c r="R18" i="23"/>
  <c r="R17" i="23"/>
  <c r="R16" i="23"/>
  <c r="R15" i="23"/>
  <c r="R14" i="23"/>
  <c r="R13" i="23"/>
  <c r="R12" i="23"/>
  <c r="R11" i="23"/>
  <c r="R10" i="23"/>
  <c r="R9" i="23"/>
  <c r="R8" i="23"/>
  <c r="R7" i="23"/>
  <c r="R6" i="23"/>
  <c r="R4" i="23"/>
  <c r="R3" i="23"/>
  <c r="R64" i="22"/>
  <c r="R63" i="22"/>
  <c r="R62" i="22"/>
  <c r="R12" i="3" l="1"/>
  <c r="R11" i="3"/>
  <c r="R10" i="3"/>
  <c r="R9" i="3"/>
  <c r="R8" i="3"/>
  <c r="R7" i="3"/>
  <c r="R6" i="3"/>
  <c r="R5" i="3"/>
  <c r="R4" i="3"/>
  <c r="R3" i="3"/>
  <c r="T2" i="3"/>
  <c r="R12" i="2"/>
  <c r="R11" i="2"/>
  <c r="R10" i="2"/>
  <c r="R9" i="2"/>
  <c r="R8" i="2"/>
  <c r="R7" i="2"/>
  <c r="R6" i="2"/>
  <c r="R5" i="2"/>
  <c r="R4" i="2"/>
  <c r="R3" i="2"/>
  <c r="T2" i="2"/>
  <c r="R12" i="1"/>
  <c r="R11" i="1"/>
  <c r="R10" i="1"/>
  <c r="R9" i="1"/>
  <c r="R8" i="1"/>
  <c r="R7" i="1"/>
  <c r="R6" i="1"/>
  <c r="R5" i="1"/>
  <c r="R4" i="1"/>
  <c r="R3" i="1"/>
  <c r="T2" i="1"/>
  <c r="R23" i="4"/>
  <c r="R22" i="4"/>
  <c r="R21" i="4"/>
  <c r="R20" i="4"/>
  <c r="R19" i="4"/>
  <c r="R18" i="4"/>
  <c r="R17" i="4"/>
  <c r="R16" i="4"/>
  <c r="R15" i="4"/>
  <c r="R14" i="4"/>
  <c r="R13" i="4"/>
  <c r="R12" i="4"/>
  <c r="R11" i="4"/>
  <c r="R10" i="4"/>
  <c r="R9" i="4"/>
  <c r="R8" i="4"/>
  <c r="R7" i="4"/>
  <c r="R6" i="4"/>
  <c r="R5" i="4"/>
  <c r="R4" i="4"/>
  <c r="R3" i="4"/>
  <c r="T2" i="4"/>
  <c r="R18" i="5"/>
  <c r="R17" i="5"/>
  <c r="R16" i="5"/>
  <c r="R15" i="5"/>
  <c r="R14" i="5"/>
  <c r="R13" i="5"/>
  <c r="R12" i="5"/>
  <c r="R11" i="5"/>
  <c r="R10" i="5"/>
  <c r="R9" i="5"/>
  <c r="R8" i="5"/>
  <c r="R7" i="5"/>
  <c r="R6" i="5"/>
  <c r="R5" i="5"/>
  <c r="R4" i="5"/>
  <c r="R3" i="5"/>
  <c r="T2" i="5"/>
  <c r="R18" i="6"/>
  <c r="R17" i="6"/>
  <c r="R16" i="6"/>
  <c r="R15" i="6"/>
  <c r="R14" i="6"/>
  <c r="R13" i="6"/>
  <c r="R12" i="6"/>
  <c r="R11" i="6"/>
  <c r="R10" i="6"/>
  <c r="R9" i="6"/>
  <c r="R8" i="6"/>
  <c r="R7" i="6"/>
  <c r="R6" i="6"/>
  <c r="R5" i="6"/>
  <c r="R4" i="6"/>
  <c r="R3" i="6"/>
  <c r="T2" i="6"/>
  <c r="R18" i="7"/>
  <c r="R17" i="7"/>
  <c r="R16" i="7"/>
  <c r="R15" i="7"/>
  <c r="R14" i="7"/>
  <c r="R13" i="7"/>
  <c r="R12" i="7"/>
  <c r="R11" i="7"/>
  <c r="R10" i="7"/>
  <c r="R9" i="7"/>
  <c r="R8" i="7"/>
  <c r="R7" i="7"/>
  <c r="R6" i="7"/>
  <c r="R5" i="7"/>
  <c r="R4" i="7"/>
  <c r="R3" i="7"/>
  <c r="T2" i="7"/>
  <c r="R29" i="8"/>
  <c r="R28" i="8"/>
  <c r="R27" i="8"/>
  <c r="R26" i="8"/>
  <c r="R25" i="8"/>
  <c r="R24" i="8"/>
  <c r="R23" i="8"/>
  <c r="R22" i="8"/>
  <c r="R21" i="8"/>
  <c r="R20" i="8"/>
  <c r="R19" i="8"/>
  <c r="R18" i="8"/>
  <c r="R17" i="8"/>
  <c r="R16" i="8"/>
  <c r="R15" i="8"/>
  <c r="R14" i="8"/>
  <c r="R13" i="8"/>
  <c r="R12" i="8"/>
  <c r="R11" i="8"/>
  <c r="R10" i="8"/>
  <c r="R9" i="8"/>
  <c r="R8" i="8"/>
  <c r="R7" i="8"/>
  <c r="R6" i="8"/>
  <c r="R5" i="8"/>
  <c r="R4" i="8"/>
  <c r="R3" i="8"/>
  <c r="T2" i="8"/>
  <c r="R34" i="9"/>
  <c r="R33" i="9"/>
  <c r="R32" i="9"/>
  <c r="R31" i="9"/>
  <c r="R30" i="9"/>
  <c r="R29" i="9"/>
  <c r="R28" i="9"/>
  <c r="R27" i="9"/>
  <c r="R26" i="9"/>
  <c r="R25" i="9"/>
  <c r="R24" i="9"/>
  <c r="R23" i="9"/>
  <c r="R22" i="9"/>
  <c r="R21" i="9"/>
  <c r="R20" i="9"/>
  <c r="R19" i="9"/>
  <c r="R18" i="9"/>
  <c r="R17" i="9"/>
  <c r="R16" i="9"/>
  <c r="R15" i="9"/>
  <c r="R14" i="9"/>
  <c r="R13" i="9"/>
  <c r="R12" i="9"/>
  <c r="R11" i="9"/>
  <c r="R10" i="9"/>
  <c r="R9" i="9"/>
  <c r="R8" i="9"/>
  <c r="R7" i="9"/>
  <c r="R6" i="9"/>
  <c r="R5" i="9"/>
  <c r="R4" i="9"/>
  <c r="R3" i="9"/>
  <c r="T2" i="9"/>
  <c r="R26" i="10"/>
  <c r="R25" i="10"/>
  <c r="R24" i="10"/>
  <c r="R23" i="10"/>
  <c r="R22" i="10"/>
  <c r="R21" i="10"/>
  <c r="R20" i="10"/>
  <c r="R19" i="10"/>
  <c r="R18" i="10"/>
  <c r="R17" i="10"/>
  <c r="R16" i="10"/>
  <c r="R15" i="10"/>
  <c r="R14" i="10"/>
  <c r="R13" i="10"/>
  <c r="R12" i="10"/>
  <c r="R11" i="10"/>
  <c r="R10" i="10"/>
  <c r="R9" i="10"/>
  <c r="R8" i="10"/>
  <c r="R7" i="10"/>
  <c r="R6" i="10"/>
  <c r="R5" i="10"/>
  <c r="R4" i="10"/>
  <c r="R3" i="10"/>
  <c r="T2" i="10"/>
  <c r="T2" i="11"/>
  <c r="T2" i="12"/>
  <c r="T2" i="13"/>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R13" i="14"/>
  <c r="R12" i="14"/>
  <c r="R11" i="14"/>
  <c r="R10" i="14"/>
  <c r="R9" i="14"/>
  <c r="R8" i="14"/>
  <c r="R7" i="14"/>
  <c r="R6" i="14"/>
  <c r="R5" i="14"/>
  <c r="R4" i="14"/>
  <c r="R3" i="14"/>
  <c r="T2" i="14"/>
  <c r="R54" i="15"/>
  <c r="R53" i="15"/>
  <c r="R52" i="15"/>
  <c r="R51" i="15"/>
  <c r="R50" i="15"/>
  <c r="R49" i="15"/>
  <c r="R48" i="15"/>
  <c r="R47" i="15"/>
  <c r="R46" i="15"/>
  <c r="R45" i="15"/>
  <c r="R44" i="15"/>
  <c r="R43" i="15"/>
  <c r="R42" i="15"/>
  <c r="R41" i="15"/>
  <c r="R40" i="15"/>
  <c r="R39" i="15"/>
  <c r="R38" i="15"/>
  <c r="R37" i="15"/>
  <c r="R36" i="15"/>
  <c r="R35" i="15"/>
  <c r="R34" i="15"/>
  <c r="R33" i="15"/>
  <c r="R32" i="15"/>
  <c r="R31" i="15"/>
  <c r="R30" i="15"/>
  <c r="R29" i="15"/>
  <c r="R28" i="15"/>
  <c r="R27" i="15"/>
  <c r="R26" i="15"/>
  <c r="R25" i="15"/>
  <c r="R24" i="15"/>
  <c r="R23" i="15"/>
  <c r="R22" i="15"/>
  <c r="R21" i="15"/>
  <c r="R20" i="15"/>
  <c r="R19" i="15"/>
  <c r="R18" i="15"/>
  <c r="R17" i="15"/>
  <c r="R16" i="15"/>
  <c r="R15" i="15"/>
  <c r="R14" i="15"/>
  <c r="R13" i="15"/>
  <c r="R12" i="15"/>
  <c r="R11" i="15"/>
  <c r="R10" i="15"/>
  <c r="R9" i="15"/>
  <c r="R8" i="15"/>
  <c r="R7" i="15"/>
  <c r="R6" i="15"/>
  <c r="R5" i="15"/>
  <c r="R4" i="15"/>
  <c r="R3" i="15"/>
  <c r="T2" i="15"/>
  <c r="R59" i="16"/>
  <c r="R58" i="16"/>
  <c r="R57" i="16"/>
  <c r="R56" i="16"/>
  <c r="R55" i="16"/>
  <c r="R54" i="16"/>
  <c r="R53" i="16"/>
  <c r="R52" i="16"/>
  <c r="R51" i="16"/>
  <c r="R50" i="16"/>
  <c r="R49" i="16"/>
  <c r="R48" i="16"/>
  <c r="R47" i="16"/>
  <c r="R46" i="16"/>
  <c r="R45" i="16"/>
  <c r="R44" i="16"/>
  <c r="R43" i="16"/>
  <c r="R42" i="16"/>
  <c r="R41" i="16"/>
  <c r="R40" i="16"/>
  <c r="R39" i="16"/>
  <c r="R38" i="16"/>
  <c r="R37" i="16"/>
  <c r="R36" i="16"/>
  <c r="R35" i="16"/>
  <c r="R34" i="16"/>
  <c r="R33" i="16"/>
  <c r="R32" i="16"/>
  <c r="R31" i="16"/>
  <c r="R30" i="16"/>
  <c r="R29" i="16"/>
  <c r="R28" i="16"/>
  <c r="R27" i="16"/>
  <c r="R26" i="16"/>
  <c r="R25" i="16"/>
  <c r="R24" i="16"/>
  <c r="R23" i="16"/>
  <c r="R22" i="16"/>
  <c r="R21" i="16"/>
  <c r="R20" i="16"/>
  <c r="R19" i="16"/>
  <c r="R18" i="16"/>
  <c r="R17" i="16"/>
  <c r="R16" i="16"/>
  <c r="R15" i="16"/>
  <c r="R14" i="16"/>
  <c r="R13" i="16"/>
  <c r="R12" i="16"/>
  <c r="R11" i="16"/>
  <c r="R10" i="16"/>
  <c r="R9" i="16"/>
  <c r="R8" i="16"/>
  <c r="R7" i="16"/>
  <c r="R6" i="16"/>
  <c r="R5" i="16"/>
  <c r="R4" i="16"/>
  <c r="R3" i="16"/>
  <c r="T2" i="16"/>
  <c r="R65" i="17"/>
  <c r="R64" i="17"/>
  <c r="R63" i="17"/>
  <c r="R62" i="17"/>
  <c r="R61" i="17"/>
  <c r="R60" i="17"/>
  <c r="R59" i="17"/>
  <c r="R58" i="17"/>
  <c r="R57" i="17"/>
  <c r="R56" i="17"/>
  <c r="R55" i="17"/>
  <c r="R54" i="17"/>
  <c r="R53" i="17"/>
  <c r="R52" i="17"/>
  <c r="R51"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R18" i="17"/>
  <c r="R17" i="17"/>
  <c r="R16" i="17"/>
  <c r="R15" i="17"/>
  <c r="R14" i="17"/>
  <c r="R13" i="17"/>
  <c r="R12" i="17"/>
  <c r="R11" i="17"/>
  <c r="R10" i="17"/>
  <c r="R9" i="17"/>
  <c r="R8" i="17"/>
  <c r="R7" i="17"/>
  <c r="R6" i="17"/>
  <c r="R5" i="17"/>
  <c r="R4" i="17"/>
  <c r="R3" i="17"/>
  <c r="T2" i="17"/>
  <c r="R57" i="18"/>
  <c r="R56" i="18"/>
  <c r="R55" i="18"/>
  <c r="R54" i="18"/>
  <c r="R53" i="18"/>
  <c r="R52" i="18"/>
  <c r="R51" i="18"/>
  <c r="R50" i="18"/>
  <c r="R49" i="18"/>
  <c r="R48" i="18"/>
  <c r="R47" i="18"/>
  <c r="R46" i="18"/>
  <c r="R45" i="18"/>
  <c r="R44" i="18"/>
  <c r="R43" i="18"/>
  <c r="R42" i="18"/>
  <c r="R41" i="18"/>
  <c r="R40" i="18"/>
  <c r="R39" i="18"/>
  <c r="R38" i="18"/>
  <c r="R37" i="18"/>
  <c r="R36" i="18"/>
  <c r="R35" i="18"/>
  <c r="R34" i="18"/>
  <c r="R33" i="18"/>
  <c r="R32" i="18"/>
  <c r="R31" i="18"/>
  <c r="R30" i="18"/>
  <c r="R29" i="18"/>
  <c r="R28" i="18"/>
  <c r="R27" i="18"/>
  <c r="R26" i="18"/>
  <c r="R25" i="18"/>
  <c r="R24" i="18"/>
  <c r="R23" i="18"/>
  <c r="R22" i="18"/>
  <c r="R21" i="18"/>
  <c r="R20" i="18"/>
  <c r="R19" i="18"/>
  <c r="R18" i="18"/>
  <c r="R17" i="18"/>
  <c r="R16" i="18"/>
  <c r="R15" i="18"/>
  <c r="R14" i="18"/>
  <c r="R13" i="18"/>
  <c r="R12" i="18"/>
  <c r="R11" i="18"/>
  <c r="R10" i="18"/>
  <c r="R9" i="18"/>
  <c r="R8" i="18"/>
  <c r="R7" i="18"/>
  <c r="R6" i="18"/>
  <c r="R5" i="18"/>
  <c r="R4" i="18"/>
  <c r="R3" i="18"/>
  <c r="T2" i="18"/>
  <c r="R78" i="19"/>
  <c r="R77" i="19"/>
  <c r="R76" i="19"/>
  <c r="R75" i="19"/>
  <c r="R74" i="19"/>
  <c r="R73" i="19"/>
  <c r="R72" i="19"/>
  <c r="R71" i="19"/>
  <c r="R70" i="19"/>
  <c r="R69" i="19"/>
  <c r="R68" i="19"/>
  <c r="R67" i="19"/>
  <c r="R66" i="19"/>
  <c r="R65" i="19"/>
  <c r="R64" i="19"/>
  <c r="R63" i="19"/>
  <c r="R62" i="19"/>
  <c r="R61" i="19"/>
  <c r="R60" i="19"/>
  <c r="R59" i="19"/>
  <c r="R58" i="19"/>
  <c r="R57" i="19"/>
  <c r="R56" i="19"/>
  <c r="R55" i="19"/>
  <c r="R54" i="19"/>
  <c r="R53" i="19"/>
  <c r="R52" i="19"/>
  <c r="R51" i="19"/>
  <c r="R50" i="19"/>
  <c r="R49" i="19"/>
  <c r="R48" i="19"/>
  <c r="R47" i="19"/>
  <c r="R46" i="19"/>
  <c r="R45" i="19"/>
  <c r="R44" i="19"/>
  <c r="R43" i="19"/>
  <c r="R42" i="19"/>
  <c r="R41" i="19"/>
  <c r="R40" i="19"/>
  <c r="R39" i="19"/>
  <c r="R38" i="19"/>
  <c r="R37" i="19"/>
  <c r="R36" i="19"/>
  <c r="R35" i="19"/>
  <c r="R34" i="19"/>
  <c r="R33" i="19"/>
  <c r="R32" i="19"/>
  <c r="R31" i="19"/>
  <c r="R30" i="19"/>
  <c r="R29" i="19"/>
  <c r="R28" i="19"/>
  <c r="R27" i="19"/>
  <c r="R26" i="19"/>
  <c r="R25" i="19"/>
  <c r="R24" i="19"/>
  <c r="R23" i="19"/>
  <c r="R22" i="19"/>
  <c r="R21" i="19"/>
  <c r="R20" i="19"/>
  <c r="R19" i="19"/>
  <c r="R18" i="19"/>
  <c r="R17" i="19"/>
  <c r="R16" i="19"/>
  <c r="R15" i="19"/>
  <c r="R14" i="19"/>
  <c r="R13" i="19"/>
  <c r="R12" i="19"/>
  <c r="R11" i="19"/>
  <c r="R10" i="19"/>
  <c r="R9" i="19"/>
  <c r="R8" i="19"/>
  <c r="R7" i="19"/>
  <c r="R6" i="19"/>
  <c r="R5" i="19"/>
  <c r="R4" i="19"/>
  <c r="R3" i="19"/>
  <c r="T2" i="19"/>
  <c r="R74" i="20"/>
  <c r="R73" i="20"/>
  <c r="R72" i="20"/>
  <c r="R71" i="20"/>
  <c r="R70" i="20"/>
  <c r="R69" i="20"/>
  <c r="R68" i="20"/>
  <c r="R67" i="20"/>
  <c r="R66" i="20"/>
  <c r="R65" i="20"/>
  <c r="R64" i="20"/>
  <c r="R63" i="20"/>
  <c r="R62" i="20"/>
  <c r="R61" i="20"/>
  <c r="R60" i="20"/>
  <c r="R59" i="20"/>
  <c r="R58" i="20"/>
  <c r="R57" i="20"/>
  <c r="R56" i="20"/>
  <c r="R55" i="20"/>
  <c r="R54" i="20"/>
  <c r="R53" i="20"/>
  <c r="R52" i="20"/>
  <c r="R51" i="20"/>
  <c r="R50" i="20"/>
  <c r="R49" i="20"/>
  <c r="R48" i="20"/>
  <c r="R47" i="20"/>
  <c r="R46" i="20"/>
  <c r="R45" i="20"/>
  <c r="R44" i="20"/>
  <c r="R43" i="20"/>
  <c r="R42" i="20"/>
  <c r="R41" i="20"/>
  <c r="R40" i="20"/>
  <c r="R39" i="20"/>
  <c r="R38" i="20"/>
  <c r="R37" i="20"/>
  <c r="R36" i="20"/>
  <c r="R35" i="20"/>
  <c r="R34" i="20"/>
  <c r="R33" i="20"/>
  <c r="R32" i="20"/>
  <c r="R31" i="20"/>
  <c r="R30" i="20"/>
  <c r="R29" i="20"/>
  <c r="R28" i="20"/>
  <c r="R27" i="20"/>
  <c r="R26" i="20"/>
  <c r="R25" i="20"/>
  <c r="R24" i="20"/>
  <c r="R23" i="20"/>
  <c r="R22" i="20"/>
  <c r="R21" i="20"/>
  <c r="R20" i="20"/>
  <c r="R19" i="20"/>
  <c r="R18" i="20"/>
  <c r="R17" i="20"/>
  <c r="R16" i="20"/>
  <c r="R15" i="20"/>
  <c r="R14" i="20"/>
  <c r="R13" i="20"/>
  <c r="R12" i="20"/>
  <c r="R11" i="20"/>
  <c r="R10" i="20"/>
  <c r="R9" i="20"/>
  <c r="R8" i="20"/>
  <c r="R7" i="20"/>
  <c r="R6" i="20"/>
  <c r="R5" i="20"/>
  <c r="R4" i="20"/>
  <c r="R3" i="20"/>
  <c r="T2" i="20"/>
  <c r="R59" i="21"/>
  <c r="R58" i="21"/>
  <c r="R57" i="21"/>
  <c r="R56" i="21"/>
  <c r="R55" i="21"/>
  <c r="R54" i="21"/>
  <c r="R53" i="21"/>
  <c r="R52" i="21"/>
  <c r="R51" i="21"/>
  <c r="R50" i="21"/>
  <c r="R49" i="21"/>
  <c r="R48" i="21"/>
  <c r="R47" i="21"/>
  <c r="R46" i="21"/>
  <c r="R45" i="21"/>
  <c r="R44" i="21"/>
  <c r="R43" i="21"/>
  <c r="R42" i="21"/>
  <c r="R41" i="21"/>
  <c r="R40" i="21"/>
  <c r="R39" i="21"/>
  <c r="R38" i="21"/>
  <c r="R37" i="21"/>
  <c r="R36" i="21"/>
  <c r="R35" i="21"/>
  <c r="R34" i="21"/>
  <c r="R33" i="21"/>
  <c r="R32" i="21"/>
  <c r="R31" i="21"/>
  <c r="R30" i="21"/>
  <c r="R29" i="21"/>
  <c r="R28" i="21"/>
  <c r="R27" i="21"/>
  <c r="R26" i="21"/>
  <c r="R25" i="21"/>
  <c r="R24" i="21"/>
  <c r="R23" i="21"/>
  <c r="R22" i="21"/>
  <c r="R21" i="21"/>
  <c r="R20" i="21"/>
  <c r="R19" i="21"/>
  <c r="R18" i="21"/>
  <c r="R17" i="21"/>
  <c r="R16" i="21"/>
  <c r="R15" i="21"/>
  <c r="R14" i="21"/>
  <c r="R13" i="21"/>
  <c r="R12" i="21"/>
  <c r="R11" i="21"/>
  <c r="R10" i="21"/>
  <c r="R9" i="21"/>
  <c r="R8" i="21"/>
  <c r="R7" i="21"/>
  <c r="R6" i="21"/>
  <c r="R5" i="21"/>
  <c r="R4" i="21"/>
  <c r="R3" i="21"/>
  <c r="T2" i="21"/>
  <c r="R61" i="22"/>
  <c r="R60" i="22"/>
  <c r="R59" i="22"/>
  <c r="R58" i="22"/>
  <c r="R57" i="22"/>
  <c r="R56" i="22"/>
  <c r="R55" i="22"/>
  <c r="R54" i="22"/>
  <c r="R53" i="22"/>
  <c r="R52" i="22"/>
  <c r="R51" i="22"/>
  <c r="R50" i="22"/>
  <c r="R49" i="22"/>
  <c r="R48" i="22"/>
  <c r="R47" i="22"/>
  <c r="R46" i="22"/>
  <c r="R45" i="22"/>
  <c r="R44" i="22"/>
  <c r="R43" i="22"/>
  <c r="R42" i="22"/>
  <c r="R41" i="22"/>
  <c r="R40" i="22"/>
  <c r="R39" i="22"/>
  <c r="R38" i="22"/>
  <c r="R37" i="22"/>
  <c r="R36" i="22"/>
  <c r="R35" i="22"/>
  <c r="R34" i="22"/>
  <c r="R33" i="22"/>
  <c r="R32" i="22"/>
  <c r="R31" i="22"/>
  <c r="R30" i="22"/>
  <c r="R29" i="22"/>
  <c r="R28" i="22"/>
  <c r="R27" i="22"/>
  <c r="R26" i="22"/>
  <c r="R25" i="22"/>
  <c r="R24" i="22"/>
  <c r="R23" i="22"/>
  <c r="R22" i="22"/>
  <c r="R21" i="22"/>
  <c r="R20" i="22"/>
  <c r="R19" i="22"/>
  <c r="R18" i="22"/>
  <c r="R17" i="22"/>
  <c r="R16" i="22"/>
  <c r="R15" i="22"/>
  <c r="R14" i="22"/>
  <c r="R13" i="22"/>
  <c r="R12" i="22"/>
  <c r="R11" i="22"/>
  <c r="R10" i="22"/>
  <c r="R9" i="22"/>
  <c r="R8" i="22"/>
  <c r="R7" i="22"/>
  <c r="R6" i="22"/>
  <c r="R5" i="22"/>
  <c r="R4" i="22"/>
  <c r="R3" i="22"/>
  <c r="T2" i="22"/>
  <c r="R5" i="23"/>
  <c r="T2" i="23"/>
</calcChain>
</file>

<file path=xl/sharedStrings.xml><?xml version="1.0" encoding="utf-8"?>
<sst xmlns="http://schemas.openxmlformats.org/spreadsheetml/2006/main" count="8771" uniqueCount="595">
  <si>
    <t>Maidstone District NO2 Diffusion Tube Site Information</t>
  </si>
  <si>
    <t>Full details of the NO2 Diffusion Tube Network are available in the Reports Library</t>
  </si>
  <si>
    <t>Site Name</t>
  </si>
  <si>
    <t>Site Location (Address)</t>
  </si>
  <si>
    <t>Environment</t>
  </si>
  <si>
    <t>Easting</t>
  </si>
  <si>
    <t>Northing</t>
  </si>
  <si>
    <t>Latitude</t>
  </si>
  <si>
    <t>Longitude</t>
  </si>
  <si>
    <t>Altitude m</t>
  </si>
  <si>
    <t>Height above ground m</t>
  </si>
  <si>
    <t>Distance from the kerb m</t>
  </si>
  <si>
    <t>Start date</t>
  </si>
  <si>
    <t>End date</t>
  </si>
  <si>
    <t>http://www.kentair.org.uk/home/text/454</t>
  </si>
  <si>
    <t>MA01</t>
  </si>
  <si>
    <t>High Street, Maidstone</t>
  </si>
  <si>
    <t>INTERMEDIATE</t>
  </si>
  <si>
    <t>-</t>
  </si>
  <si>
    <t>High Street, Signpost near Argos, Maidstone</t>
  </si>
  <si>
    <t>MA02</t>
  </si>
  <si>
    <t>KERBSIDE</t>
  </si>
  <si>
    <t>MA03</t>
  </si>
  <si>
    <t>Bridge Gyratory, Maidstone</t>
  </si>
  <si>
    <t>Due to closure of AQ station because of new traffic lane road works</t>
  </si>
  <si>
    <t>MA04</t>
  </si>
  <si>
    <t>Town Hall, Maidstone</t>
  </si>
  <si>
    <t>Bridge Gyratory, Fairmeadow AQ Monitoring Stati, Maidstone</t>
  </si>
  <si>
    <t>Was changed to tube 2 at Site 03</t>
  </si>
  <si>
    <t>MA05</t>
  </si>
  <si>
    <t>Ashford Road, Harrietsham</t>
  </si>
  <si>
    <t>Was changed to Tube 3 at Site 03</t>
  </si>
  <si>
    <t>MA06</t>
  </si>
  <si>
    <t>Kings Road Headcorn</t>
  </si>
  <si>
    <t>URBAN BACKGROUND</t>
  </si>
  <si>
    <t>Scragged Oak Lane (AQ monitori, Detling, Maidstone</t>
  </si>
  <si>
    <t>MA07</t>
  </si>
  <si>
    <t>Thatcher Road, Staplehurst</t>
  </si>
  <si>
    <t>Was changed to tube 2 at Site 06</t>
  </si>
  <si>
    <t>MA08</t>
  </si>
  <si>
    <t>High Street, Marden</t>
  </si>
  <si>
    <t>Was changed to tube 3 at site 06</t>
  </si>
  <si>
    <t>MA09</t>
  </si>
  <si>
    <t>Vicarage Road, Yalding</t>
  </si>
  <si>
    <t>MA10</t>
  </si>
  <si>
    <t>Georgian Drive, Coxheath</t>
  </si>
  <si>
    <t>Grange Lane South, Car park of Yew Tree pub, Maidstone</t>
  </si>
  <si>
    <t>MA11</t>
  </si>
  <si>
    <t>Bridge Gyratory/A20 Broadway</t>
  </si>
  <si>
    <t>Boarley Lane, Telegraph pole nr. letterbox, Maidstone</t>
  </si>
  <si>
    <t>MA12</t>
  </si>
  <si>
    <t>A20 Ashford Road, Maidstone</t>
  </si>
  <si>
    <t>Grange Lane North, Maidstone</t>
  </si>
  <si>
    <t>MA13</t>
  </si>
  <si>
    <t>Sheals Crescent, Maidstone</t>
  </si>
  <si>
    <t>Harbourland Close, Maidstone</t>
  </si>
  <si>
    <t>MA14</t>
  </si>
  <si>
    <t>Loose Road, Maidstone</t>
  </si>
  <si>
    <t>Lamp post by no. s 38 &amp; 40, Boxley Close, Maidstone</t>
  </si>
  <si>
    <t>MA15</t>
  </si>
  <si>
    <t>Bellmeadow, Sutton Road, Maidstone</t>
  </si>
  <si>
    <t>Drainpipe outside  The Conifer, Claremont Road / Sittingbourne, Maidstone</t>
  </si>
  <si>
    <t>&lt;10</t>
  </si>
  <si>
    <t>MA16</t>
  </si>
  <si>
    <t>Tonbridge Road, Maidstone</t>
  </si>
  <si>
    <t>East Street (30 mph sign on co, Harrietsham, Maidstone</t>
  </si>
  <si>
    <t>MA17</t>
  </si>
  <si>
    <t>London Road (A20), Maidstone</t>
  </si>
  <si>
    <t>12 Ashford Road (drainpipe), (A20), Maidstone</t>
  </si>
  <si>
    <t>Approx 1.5m high on drainpipe on front façade of 12 Ashford Rd.</t>
  </si>
  <si>
    <t>MA18</t>
  </si>
  <si>
    <t>Chatham Road, Maidstone</t>
  </si>
  <si>
    <t>Bell Meadow</t>
  </si>
  <si>
    <t>On sign opposite no. 10 Bell Meadow</t>
  </si>
  <si>
    <t>MA19</t>
  </si>
  <si>
    <t>M20 Boxley</t>
  </si>
  <si>
    <t>196 Loose Road, Maidstone</t>
  </si>
  <si>
    <t>Approx. 3m high on drainpipe outside no. 196 Loose Road.</t>
  </si>
  <si>
    <t>MA20</t>
  </si>
  <si>
    <t>A249 Sittingbourne Rd/Claremon</t>
  </si>
  <si>
    <t>On blue lamp post.</t>
  </si>
  <si>
    <t>MA21</t>
  </si>
  <si>
    <t>A249 Detling Hill, Scragged Oa</t>
  </si>
  <si>
    <t>On signpost by wall near Walnut Tree pub.</t>
  </si>
  <si>
    <t>MA22</t>
  </si>
  <si>
    <t>Maidstone Roadside monitoring</t>
  </si>
  <si>
    <t>A20 London Road, Maidstone</t>
  </si>
  <si>
    <t>(40 mph sign near corner by traffic lights).</t>
  </si>
  <si>
    <t>MA23</t>
  </si>
  <si>
    <t>Maidstone Rural monitoring sit</t>
  </si>
  <si>
    <t>This site has replicate tubes MA23, MA38 and MA39</t>
  </si>
  <si>
    <t>Park &amp; Ride, Maidstone</t>
  </si>
  <si>
    <t>Lamp post near fence.</t>
  </si>
  <si>
    <t>MA24</t>
  </si>
  <si>
    <t>Grange Lane South (10m from M2</t>
  </si>
  <si>
    <t>10 Brookbank, Maidstone</t>
  </si>
  <si>
    <t>Replaced by Maid 88.</t>
  </si>
  <si>
    <t>MA25</t>
  </si>
  <si>
    <t>Boarley Lane 5m from M20</t>
  </si>
  <si>
    <t>10 Mote Road, Maidstone</t>
  </si>
  <si>
    <t>Ended 31/10/2012 as holder had been removed from lamp post.</t>
  </si>
  <si>
    <t>MA26</t>
  </si>
  <si>
    <t>Grange Lane South 80m from M20</t>
  </si>
  <si>
    <t>Drakes pub (lamp post), Maidstone</t>
  </si>
  <si>
    <t>MA27</t>
  </si>
  <si>
    <t>Harbourland Close on corner wi</t>
  </si>
  <si>
    <t>JP s Bar, High Street, Maidstone</t>
  </si>
  <si>
    <t>On lamp post</t>
  </si>
  <si>
    <t>MA28</t>
  </si>
  <si>
    <t>Old Sittingbourne Rd Park and</t>
  </si>
  <si>
    <t>Gabriels Hill, Maidstone</t>
  </si>
  <si>
    <t>MA29</t>
  </si>
  <si>
    <t>Brookbank No 10</t>
  </si>
  <si>
    <t>Knightrider Street, Maidstone</t>
  </si>
  <si>
    <t>Lamp post on corner by playground</t>
  </si>
  <si>
    <t>MA30</t>
  </si>
  <si>
    <t>Mote Road</t>
  </si>
  <si>
    <t>Upper Stone Street, Maidstone</t>
  </si>
  <si>
    <t>MA31</t>
  </si>
  <si>
    <t>Fairmeadow Drakes PH</t>
  </si>
  <si>
    <t>Amberleigh, Maidstone</t>
  </si>
  <si>
    <t>MA32</t>
  </si>
  <si>
    <t>High Street JPs Bar</t>
  </si>
  <si>
    <t>The Pilot (3m), Maidstone</t>
  </si>
  <si>
    <t>Site at height of 3m.</t>
  </si>
  <si>
    <t>MA33</t>
  </si>
  <si>
    <t>Lower Stone Street, Gabriels Hill</t>
  </si>
  <si>
    <t>The Pilot (1.5m), Maidstone</t>
  </si>
  <si>
    <t>Site is at a height of 1.5 m from ground, directly below Maid 32.</t>
  </si>
  <si>
    <t>MA34</t>
  </si>
  <si>
    <t>Knightrider Street</t>
  </si>
  <si>
    <t>Walters (3.0m), Maidstone</t>
  </si>
  <si>
    <t>MA35</t>
  </si>
  <si>
    <t>Upper Stone Street</t>
  </si>
  <si>
    <t>MA36</t>
  </si>
  <si>
    <t>Tube colocated wth MA22</t>
  </si>
  <si>
    <t>37 High Street, Maidstone</t>
  </si>
  <si>
    <t>MA37</t>
  </si>
  <si>
    <t>Staplehurst, Maidstone</t>
  </si>
  <si>
    <t>On signpost at traffic light</t>
  </si>
  <si>
    <t>MA38</t>
  </si>
  <si>
    <t>Tube colocated with MA23</t>
  </si>
  <si>
    <t>MA39</t>
  </si>
  <si>
    <t>MA40</t>
  </si>
  <si>
    <t>The Pilot Upper Stone Street, Maidstone</t>
  </si>
  <si>
    <t>On drainpipe by back door.Tube at this site analysed by Gradko as part of HA study.</t>
  </si>
  <si>
    <t>MA41</t>
  </si>
  <si>
    <t>On drainpipe by back door (note from AEA: is this site co-located with Maid41?</t>
  </si>
  <si>
    <t>MA42</t>
  </si>
  <si>
    <t>Walters Upper Stone Street 3m, Maidstone</t>
  </si>
  <si>
    <t>MA43</t>
  </si>
  <si>
    <t>Well Road, Maidstone</t>
  </si>
  <si>
    <t>On roadsign, 2m high by prison wall.</t>
  </si>
  <si>
    <t>MA44</t>
  </si>
  <si>
    <t>Fascade between nos.3 &amp; 4 Well, Maidstone</t>
  </si>
  <si>
    <t>Raised in height to approx  2m  from 30.11.06 and repositioned to stick out at right angles to faÃ§ade as advised by consultant SA</t>
  </si>
  <si>
    <t>3-4 Well Road, Maidstone</t>
  </si>
  <si>
    <t>Facade between 3 &amp; 4 Well Rd, 2m high on downpipe</t>
  </si>
  <si>
    <t>MA45</t>
  </si>
  <si>
    <t>Mote Park, Maidstone</t>
  </si>
  <si>
    <t>Lamppost on grass opp. toilets</t>
  </si>
  <si>
    <t>MA46</t>
  </si>
  <si>
    <t>Scrubbs Lane (Oakwood Park), Maidstone</t>
  </si>
  <si>
    <t>MA47</t>
  </si>
  <si>
    <t>Wheatsheaf PH, Maidstone</t>
  </si>
  <si>
    <t>Roadsign 10cm from façade.</t>
  </si>
  <si>
    <t>MA48</t>
  </si>
  <si>
    <t>Fountain Lane (Sears), Maidstone</t>
  </si>
  <si>
    <t>Repositioned from 07.12.06 to stick out at right angles to faÃ§ade as advised by consultant SA</t>
  </si>
  <si>
    <t>454 Tonbridge Road, Maidstone</t>
  </si>
  <si>
    <t>On façade near door to flat.</t>
  </si>
  <si>
    <t>MA50</t>
  </si>
  <si>
    <t>157 Chatham Road Springfield, Maidstone</t>
  </si>
  <si>
    <t>Drainpipe on corner of house.</t>
  </si>
  <si>
    <t>MA51</t>
  </si>
  <si>
    <t>121 Boxley Rd, Maidstone</t>
  </si>
  <si>
    <t>Down pipe of 121 Boxley Rd</t>
  </si>
  <si>
    <t>2m high on downpipe</t>
  </si>
  <si>
    <t>MA52</t>
  </si>
  <si>
    <t>Maidstone</t>
  </si>
  <si>
    <t>Lamp  Post set back 0.5m from kerb outside house nos. 565 &amp;567</t>
  </si>
  <si>
    <t>565 and 567, Tonbridge Road, Maidstone</t>
  </si>
  <si>
    <t>On lamppost</t>
  </si>
  <si>
    <t>MA53</t>
  </si>
  <si>
    <t>Approx 2mhigh on lamp post by Wheatsheaf PH</t>
  </si>
  <si>
    <t>Lamppost.</t>
  </si>
  <si>
    <t>MA54</t>
  </si>
  <si>
    <t>42 Hildenborough Cres., Maidstone</t>
  </si>
  <si>
    <t>On pole by door.</t>
  </si>
  <si>
    <t>1 Pilgrims Way, Maidstone</t>
  </si>
  <si>
    <t>Nr. front garden wall approx 2m high on roadsign.</t>
  </si>
  <si>
    <t>243 Loose Rd, Maidstone</t>
  </si>
  <si>
    <t>On drainpipe</t>
  </si>
  <si>
    <t>29A Forstal Rd Cottages, Forstal Rd, Maidstone</t>
  </si>
  <si>
    <t>R &amp; J Carpets (Down Pipe), Upper Stone St, MAIDSTONE</t>
  </si>
  <si>
    <t>Harts  (Down pipe), Upper Stone St, MAIDSTONE</t>
  </si>
  <si>
    <t>119 Hockers Lane (30 mph sign), MAIDSTONE</t>
  </si>
  <si>
    <t>8 Fancy Row (fence around adja, Thurnham Lane, MAIDSTONE</t>
  </si>
  <si>
    <t>Road sign, outside front of White Heath, MAIDSTONE</t>
  </si>
  <si>
    <t>8 Harbourland Cottages, Maidstone</t>
  </si>
  <si>
    <t>ROADSIDE</t>
  </si>
  <si>
    <t>14.0 from M20 &amp; 12.8 from Boxley Road</t>
  </si>
  <si>
    <t>27 Wildfell Close, MAIDSTONE, Kent</t>
  </si>
  <si>
    <t>SUBURBAN</t>
  </si>
  <si>
    <t>Beside front door of 27 Wildfell Close.</t>
  </si>
  <si>
    <t>75 Chatham Road, Maidstone, Kent</t>
  </si>
  <si>
    <t>1 Pilgrims Way (by front door), Maidstone, Kent</t>
  </si>
  <si>
    <t>Site is approx. 17m from the edge of the A249, which is the main road of concern, although actually it is closer to the minor side road Pilgrims Way plus the slip road from A249 to latter (8-9m distan</t>
  </si>
  <si>
    <t>On front façade of Freshfiel, Maidstone, Kent</t>
  </si>
  <si>
    <t>Site Maid 67 is approx. 20m from the minor road Pilgrims Way, but approximately 50m from the main road of concern the A249.</t>
  </si>
  <si>
    <t>On lamp post, outside Burger King store (Kin, MAIDSTONE</t>
  </si>
  <si>
    <t>On parking sign info post, Maidstone</t>
  </si>
  <si>
    <t>On information pole outside ke, 92 King St, Maidstone</t>
  </si>
  <si>
    <t>Lamppost outside Flowerpot pub, Sandling Road, Maidstone</t>
  </si>
  <si>
    <t>7 Staplers Ct., Maidstone, Kent</t>
  </si>
  <si>
    <t>12 Sandling Place Court, Maidstone, Kent</t>
  </si>
  <si>
    <t>A Special site. On a post in car park. Note - height is very low: check this with site operator.</t>
  </si>
  <si>
    <t>Chiltern Hundreds pub, Maidstone, Kent</t>
  </si>
  <si>
    <t>At front of building on RHS.</t>
  </si>
  <si>
    <t>1 The Hampshires, Maidstone, Kent</t>
  </si>
  <si>
    <t>On 40 mph speed limit sign near 1 the Hampshires.</t>
  </si>
  <si>
    <t>1 Willington Street, Maidstone, Kent</t>
  </si>
  <si>
    <t>Tube on down-pipe near front door.</t>
  </si>
  <si>
    <t>161 Willington Street, Maidstone, Kent</t>
  </si>
  <si>
    <t>On down-pipe near front door.</t>
  </si>
  <si>
    <t>355 Loose Road, Maidstone, Kent</t>
  </si>
  <si>
    <t>On wooden pillar to left of front door.</t>
  </si>
  <si>
    <t>523 Loose Road, Kent</t>
  </si>
  <si>
    <t>On down-pipe to right of front porch</t>
  </si>
  <si>
    <t>Junction of Well Road and Whee, Maidstone, Kent</t>
  </si>
  <si>
    <t>Fixed to road name sign.</t>
  </si>
  <si>
    <t>The Pilot pub, Maidstone, Kent</t>
  </si>
  <si>
    <t>On down-pipe</t>
  </si>
  <si>
    <t>Green lamppost between Argos, High Street, MAIDSTONE</t>
  </si>
  <si>
    <t>1.5Se</t>
  </si>
  <si>
    <t>1 The Street, Maidstone</t>
  </si>
  <si>
    <t>On left hand side of white picket fence at front of no.1 The Street Detling.</t>
  </si>
  <si>
    <t>384 Tonbridge Road, Maidstone</t>
  </si>
  <si>
    <t>On downpipe between 384 &amp; 382 Tonbridge Road</t>
  </si>
  <si>
    <t>441 Tonbridge Road, Maidstone</t>
  </si>
  <si>
    <t>On fence by front faÃƒÂ§ade of terrace between 439 &amp; 441 Tonbridge Road</t>
  </si>
  <si>
    <t>20 Mote Road, Maidstone</t>
  </si>
  <si>
    <t>On down-pipe between 20 &amp; 18 Mote Road.</t>
  </si>
  <si>
    <t>Old bare tree trunk 7m from M2, M20, Maidstone</t>
  </si>
  <si>
    <t>On old bare tree trunk                [NB. Tall (approx 2.4m) closeboarded fence + alot of bushes etc between end of garden and motorway. Garden level slopes up towards house by at least 5m over the l</t>
  </si>
  <si>
    <t>Metal gate post of fencing, surrounding a Southeast water pumping station., Maidstone</t>
  </si>
  <si>
    <t>Replaces Maid 24.</t>
  </si>
  <si>
    <t>Road sign pole, Briar Wood Cottage, Langley Park (A20), Maidstone</t>
  </si>
  <si>
    <t>Unloading sign outside number 13, Pudding Lane, Medway Street, Maidstone</t>
  </si>
  <si>
    <t>Lamp-post in car park, old Nurses  Home, Hermitage Lane, Maidstone</t>
  </si>
  <si>
    <t>Lamp-post, Hunton House, Opposite Denton Crook Warehouse, Maidstone</t>
  </si>
  <si>
    <t>Hadlum Design and Print, Maidstone</t>
  </si>
  <si>
    <t>53 High Street, Maidstone</t>
  </si>
  <si>
    <t>11 Bellmeadow, Maidstone</t>
  </si>
  <si>
    <t>Lampost KUBT 512 in bracket for &amp;quot;One Way&amp;quot; sign outside Lashings Sports Club (opposite grassy area) Upper Stone St</t>
  </si>
  <si>
    <t>Romney Place</t>
  </si>
  <si>
    <t>Post re bracket for &amp;quot;No Loading&amp;quot; sign outside Romney House in Romney Place</t>
  </si>
  <si>
    <t>Lower Stone Street</t>
  </si>
  <si>
    <t>Post re bracket for &amp;quot;No Loading&amp;quot; sign outside Miller House</t>
  </si>
  <si>
    <t>Forge Lane</t>
  </si>
  <si>
    <t>On metal post on left-hand side of road  bridge which crosses M2 approached from south (Bredhurst).Triplicate site.</t>
  </si>
  <si>
    <t>Harp Farm Road</t>
  </si>
  <si>
    <t>On wooden fence post adjacent to left hand side of M2 bridge by Bellvue residence at Westfield Sole</t>
  </si>
  <si>
    <t>A249 Newnham Court</t>
  </si>
  <si>
    <t>On green fence post by sign for Kent Medical Campus development, accessed by Private Road for Newnham Court (Close to M20)</t>
  </si>
  <si>
    <t>Fence post adjacent to public toilet Fairmeadow AQ, Maidstone</t>
  </si>
  <si>
    <t>Fence post adjacent to public toilet, Fairmeadow AQMS</t>
  </si>
  <si>
    <t>419 Sutton Rd, Maidstone</t>
  </si>
  <si>
    <t>On plastic down-pipe Corner of Ashley Gardens Care Centre, 419 Sutton Rd Maidstone ME15 8RA  (opposite Bellmeadow)</t>
  </si>
  <si>
    <t>Wrens Cross, Maidstone</t>
  </si>
  <si>
    <t>On low metal bar next to metal junction box at Wrens Cross Maidstone</t>
  </si>
  <si>
    <t>Near Harp Farm Rd, Westfield Sole, Maidstone</t>
  </si>
  <si>
    <t>On wooden fence post down the slope towards Harp Farm Rd on right hand side of M2 bridge at Westfield Sole.Distance of 19m relates to distance from M2.</t>
  </si>
  <si>
    <t>432 Loose Road, Maidstone</t>
  </si>
  <si>
    <t>On down-pipe to the left of front bay window at 432 Loose Road, Maidstone, ME15 9UA.</t>
  </si>
  <si>
    <t>7 Ashford Road, Bearsted</t>
  </si>
  <si>
    <t>On down pipe to the left of front door at 7 Ashford Road, Bearsted, Kent.  ME14 4BP</t>
  </si>
  <si>
    <t>13 Barming Walk, Hermitage Lane, Barming</t>
  </si>
  <si>
    <t>High up on down-pipe to left of front door at 13 Barming Walk, Hermitage Lane, Barming, ME16 9AH</t>
  </si>
  <si>
    <t>Cookes Cottages, Grane Lane, Boxley</t>
  </si>
  <si>
    <t>Cookes Cottages, Grane Lane, Boxley, Kent.  ME14 3BX.</t>
  </si>
  <si>
    <t>nr. 3 Tonbridge Rd, Maidstone</t>
  </si>
  <si>
    <t>Tonbridge Road (on lamp post near No 3)</t>
  </si>
  <si>
    <t>New Cut Rd Turkey Mill Rd sign, Maidstone</t>
  </si>
  <si>
    <t>Maidstone District NO2 diffusion tube results for (Jan - Dec 2017) µg m-3</t>
  </si>
  <si>
    <t>January</t>
  </si>
  <si>
    <t>February</t>
  </si>
  <si>
    <t>March</t>
  </si>
  <si>
    <t>April</t>
  </si>
  <si>
    <t>May</t>
  </si>
  <si>
    <t>June</t>
  </si>
  <si>
    <t>July</t>
  </si>
  <si>
    <t>August</t>
  </si>
  <si>
    <t>September</t>
  </si>
  <si>
    <t>October</t>
  </si>
  <si>
    <t>November</t>
  </si>
  <si>
    <t>December</t>
  </si>
  <si>
    <t>Annual Mean ug m-3</t>
  </si>
  <si>
    <t>Annual Mean µg m-3 (bias corrected)</t>
  </si>
  <si>
    <t>The Annual Mean µg m-3 (bias corrected) will be in the relevant LAQM report</t>
  </si>
  <si>
    <t>Maidstone District NO2 diffusion tube results for (Jan - Dec 2016) µg m-3</t>
  </si>
  <si>
    <t>Maidstone District NO2 diffusion tube results for (Jan - Dec 2015) µg m-3</t>
  </si>
  <si>
    <t>Maidstone District NO2 diffusion tube results for (Jan - Dec 2014) µg m-3</t>
  </si>
  <si>
    <t>Maidstone District NO2 diffusion tube results for (Jan - Dec 2013) µg m-3</t>
  </si>
  <si>
    <t>Maidstone District NO2 diffusion tube results for (Jan - Dec 2012) µg m-3</t>
  </si>
  <si>
    <t>Maidstone District NO2 diffusion tube results for (Jan - Dec 2011) µg m-3</t>
  </si>
  <si>
    <t>Maidstone District NO2 diffusion tube results for (Jan - Dec 2010) µg m-3</t>
  </si>
  <si>
    <t>Maidstone District NO2 diffusion tube results for (Jan - Dec 2009) µg m-3</t>
  </si>
  <si>
    <t>Maidstone District NO2 diffusion tube results for (Jan - Dec 2008) µg m-3</t>
  </si>
  <si>
    <t>Maidstone District NO2 diffusion tube results for (Jan - Dec 2007) µg m-3</t>
  </si>
  <si>
    <t>Maidstone District NO2 diffusion tube results for (Jan - Dec 2006) µg m-3</t>
  </si>
  <si>
    <t>Maidstone District NO2 diffusion tube results for (Jan - Dec 2005) µg m-3</t>
  </si>
  <si>
    <t>Maidstone District NO2 diffusion tube results for (Jan - Dec 2004) µg m-3</t>
  </si>
  <si>
    <t>Maidstone District NO2 diffusion tube results for (Jan - Dec 2003) µg m-3</t>
  </si>
  <si>
    <t>Maidstone District NO2 diffusion tube results for (Jan - Dec 2002) µg m-3</t>
  </si>
  <si>
    <t>Maidstone District NO2 diffusion tube results for (Jan - Dec 2001) µg m-3</t>
  </si>
  <si>
    <t>Maidstone District NO2 diffusion tube results for (Jan - Dec 2000) µg m-3</t>
  </si>
  <si>
    <t>Maidstone District NO2 diffusion tube results for (Jan - Dec 1999) µg m-3</t>
  </si>
  <si>
    <t>Maidstone District NO2 diffusion tube results for (Jan - Dec 1998) µg m-3</t>
  </si>
  <si>
    <t>Maidstone District NO2 diffusion tube results for (Jan - Dec 1997) µg m-3</t>
  </si>
  <si>
    <t>Maidstone District NO2 diffusion tube results for (Jan - Dec 1996) µg m-3</t>
  </si>
  <si>
    <t>Maidstone District NO2 diffusion tube results for (Jan - Dec 1995) µg m-3</t>
  </si>
  <si>
    <t>Lampost outside 1 Ashford Rd Bearsted</t>
  </si>
  <si>
    <t>Speed sign on West side of road bridge over M2 (at Blind Lane end)</t>
  </si>
  <si>
    <t>Maid01</t>
  </si>
  <si>
    <t>Maid03</t>
  </si>
  <si>
    <t>Maid04</t>
  </si>
  <si>
    <t>Maid05</t>
  </si>
  <si>
    <t>Maid06</t>
  </si>
  <si>
    <t>Maid07</t>
  </si>
  <si>
    <t>Maid08</t>
  </si>
  <si>
    <t>Maid10</t>
  </si>
  <si>
    <t>Maid11</t>
  </si>
  <si>
    <t>Maid12</t>
  </si>
  <si>
    <t>Maid14</t>
  </si>
  <si>
    <t>Maid15</t>
  </si>
  <si>
    <t>Maid16</t>
  </si>
  <si>
    <t>Maid17</t>
  </si>
  <si>
    <t>Maid18</t>
  </si>
  <si>
    <t>Maid19</t>
  </si>
  <si>
    <t>Maid20</t>
  </si>
  <si>
    <t>Maid21</t>
  </si>
  <si>
    <t>Maid22</t>
  </si>
  <si>
    <t>Maid23</t>
  </si>
  <si>
    <t>Maid24</t>
  </si>
  <si>
    <t>Maid25</t>
  </si>
  <si>
    <t>Maid26</t>
  </si>
  <si>
    <t>Maid27</t>
  </si>
  <si>
    <t>Maid29</t>
  </si>
  <si>
    <t>Maid32</t>
  </si>
  <si>
    <t>Maid33</t>
  </si>
  <si>
    <t>Maid36</t>
  </si>
  <si>
    <t>Maid37</t>
  </si>
  <si>
    <t>Maid40</t>
  </si>
  <si>
    <t>Maid41</t>
  </si>
  <si>
    <t>Maid43</t>
  </si>
  <si>
    <t>Maid44</t>
  </si>
  <si>
    <t>Maid45</t>
  </si>
  <si>
    <t>Maid46</t>
  </si>
  <si>
    <t>Maid47</t>
  </si>
  <si>
    <t>Maid48</t>
  </si>
  <si>
    <t>Maid49</t>
  </si>
  <si>
    <t>Maid50</t>
  </si>
  <si>
    <t>Maid51</t>
  </si>
  <si>
    <t>Maid52</t>
  </si>
  <si>
    <t>Maid53</t>
  </si>
  <si>
    <t>Maid55</t>
  </si>
  <si>
    <t>Maid56</t>
  </si>
  <si>
    <t>Maid57</t>
  </si>
  <si>
    <t>Maid58</t>
  </si>
  <si>
    <t>Maid59</t>
  </si>
  <si>
    <t>Maid60</t>
  </si>
  <si>
    <t>Maid61</t>
  </si>
  <si>
    <t>Maid62</t>
  </si>
  <si>
    <t>Maid63</t>
  </si>
  <si>
    <t>Maid64</t>
  </si>
  <si>
    <t>Maid65</t>
  </si>
  <si>
    <t>Maid66</t>
  </si>
  <si>
    <t>Maid67</t>
  </si>
  <si>
    <t>Maid68</t>
  </si>
  <si>
    <t>Maid69</t>
  </si>
  <si>
    <t>Maid70</t>
  </si>
  <si>
    <t>Maid71</t>
  </si>
  <si>
    <t>Maid72</t>
  </si>
  <si>
    <t>Maid73</t>
  </si>
  <si>
    <t>Maid74</t>
  </si>
  <si>
    <t>Maid75</t>
  </si>
  <si>
    <t>Maid76</t>
  </si>
  <si>
    <t>Maid77</t>
  </si>
  <si>
    <t>Maid78</t>
  </si>
  <si>
    <t>Maid79</t>
  </si>
  <si>
    <t>Maid80</t>
  </si>
  <si>
    <t>Maid81</t>
  </si>
  <si>
    <t>Maid82</t>
  </si>
  <si>
    <t>Maid83</t>
  </si>
  <si>
    <t>Maid84</t>
  </si>
  <si>
    <t>Maid85</t>
  </si>
  <si>
    <t>Maid86</t>
  </si>
  <si>
    <t>Maid87</t>
  </si>
  <si>
    <t>Maid88</t>
  </si>
  <si>
    <t>Maid89</t>
  </si>
  <si>
    <t>Maid90</t>
  </si>
  <si>
    <t>Maid91</t>
  </si>
  <si>
    <t>Maid92</t>
  </si>
  <si>
    <t>Maid93</t>
  </si>
  <si>
    <t>Maid94</t>
  </si>
  <si>
    <t>Maid95</t>
  </si>
  <si>
    <t>Maid96</t>
  </si>
  <si>
    <t>Maid97</t>
  </si>
  <si>
    <t>Maid98</t>
  </si>
  <si>
    <t>Maid99</t>
  </si>
  <si>
    <t>Maid100</t>
  </si>
  <si>
    <t>Maid101</t>
  </si>
  <si>
    <t>Maid102</t>
  </si>
  <si>
    <t>Maid103</t>
  </si>
  <si>
    <t>Maid104</t>
  </si>
  <si>
    <t>Maid105</t>
  </si>
  <si>
    <t>Maid106</t>
  </si>
  <si>
    <t>Maid107</t>
  </si>
  <si>
    <t>Maid108</t>
  </si>
  <si>
    <t>Maid109</t>
  </si>
  <si>
    <t>Maid110</t>
  </si>
  <si>
    <t>Maid111</t>
  </si>
  <si>
    <t>Maid112</t>
  </si>
  <si>
    <t>Maid113</t>
  </si>
  <si>
    <t>Maid114</t>
  </si>
  <si>
    <t>Maid 111</t>
  </si>
  <si>
    <t>Maid115</t>
  </si>
  <si>
    <t>On pole immediately adjacent to side wall of The Swan PH</t>
  </si>
  <si>
    <t>Maid116</t>
  </si>
  <si>
    <t>Maid117</t>
  </si>
  <si>
    <t>On lampost adjacent to drive through area of McDonalds</t>
  </si>
  <si>
    <t>2.5 from pavement but 2m from ground level of drive though</t>
  </si>
  <si>
    <t>Tube located on lampost outside 1 Ashford Rd Bearsted ME14 5BJ</t>
  </si>
  <si>
    <t>Maid13</t>
  </si>
  <si>
    <t>Maid28</t>
  </si>
  <si>
    <t>Maid30</t>
  </si>
  <si>
    <t>Maid31</t>
  </si>
  <si>
    <t>Maid34</t>
  </si>
  <si>
    <t>Maid54</t>
  </si>
  <si>
    <t>Scragged Oak Lane (AQ monitori, Detling, Maidstone T1</t>
  </si>
  <si>
    <t>Scragged Oak Lane (AQ monitori, Detling, Maidstone T2</t>
  </si>
  <si>
    <t>Scragged Oak Lane (AQ monitori, Detling, Maidstone T3</t>
  </si>
  <si>
    <t>N/A</t>
  </si>
  <si>
    <t>Fence post adjacent to public toilet Fairmeadow AQ, Maidstone T1</t>
  </si>
  <si>
    <t>Fence post adjacent to public toilet Fairmeadow AQ, Maidstone T2</t>
  </si>
  <si>
    <t>Fence post adjacent to public toilet Fairmeadow AQ, Maidstone T3</t>
  </si>
  <si>
    <t>Forge Lane T1</t>
  </si>
  <si>
    <t>Forge Lane T2</t>
  </si>
  <si>
    <t>Forge Lane T3</t>
  </si>
  <si>
    <t>Speed sign on West side of road bridge over M2 (at Blind Lane end) T3</t>
  </si>
  <si>
    <t>Speed sign on West side of road bridge over M2 (at Blind Lane end) T1</t>
  </si>
  <si>
    <t>Speed sign on West side of road bridge over M2 (at Blind Lane end) T2</t>
  </si>
  <si>
    <t>Maid 115</t>
  </si>
  <si>
    <t>On pole adjacent to side wall of Swan PH Loose Rd</t>
  </si>
  <si>
    <t>Bracket for "no loading sign" outside ROMNEY house in Romney Place</t>
  </si>
  <si>
    <t>Bracket for "no loading sign" outside Miller House in Lower Stone St</t>
  </si>
  <si>
    <t>Lampost KUBT 512 in bracket for "One Way" sign outside Lashings Sports Club (opposite grassy area) Upper Stone St</t>
  </si>
  <si>
    <t>Green fence post by sign for Kent Medical Campus at Newham Court</t>
  </si>
  <si>
    <t>Maid 118</t>
  </si>
  <si>
    <t>Maid 119</t>
  </si>
  <si>
    <t>Maid 120</t>
  </si>
  <si>
    <t>Maid121</t>
  </si>
  <si>
    <t>On down-pipe to left of main hospital entrance (forwardmost façade)</t>
  </si>
  <si>
    <t>Maid118</t>
  </si>
  <si>
    <t>Maid119</t>
  </si>
  <si>
    <t>Maid120</t>
  </si>
  <si>
    <t>Mote Rd. On lamp post adjacent to pedestrian crossing on Wat Tyler Way (Wren's Cross) near Miller Hse T1</t>
  </si>
  <si>
    <t>Mote Rd. On lamp post adjacent to pedestrian crossing on Wat Tyler Way (Wren's Cross) near Miller Hse T2</t>
  </si>
  <si>
    <t>Mote Rd. On lamp post adjacent to pedestrian crossing on Wat Tyler Way (Wren's Cross) near Miller Hse T3</t>
  </si>
  <si>
    <t>Mote Rd. On lamp post adjacent to pedestrian crossing on Wat Tyler Way (Wren's Cross) near Miller Hse</t>
  </si>
  <si>
    <t>Maid122</t>
  </si>
  <si>
    <t>Maid123</t>
  </si>
  <si>
    <t>Maid124</t>
  </si>
  <si>
    <t>Loading sign to the right of the front of Papermakers PH</t>
  </si>
  <si>
    <t>Loading sign on opposite side of Upper Stone St to site 122</t>
  </si>
  <si>
    <t>Fence pole at back of site for proposed development at 102 Upper Stone St</t>
  </si>
  <si>
    <t>Loading sign on opposite side of Upper Stone St to site Maid 122</t>
  </si>
  <si>
    <t>Down-pipe front façade 46 Springwood Lane</t>
  </si>
  <si>
    <t>Tube on lampost bracket near wall to rear of St Andrew's Park</t>
  </si>
  <si>
    <t>On down-pipe to right of 62 Tarragon Road</t>
  </si>
  <si>
    <t>Maid125</t>
  </si>
  <si>
    <t>Maid126</t>
  </si>
  <si>
    <t>Tube located in no-loading sign on lampost to rear of garden wall behind Langley House etc (to replace Maid 120)</t>
  </si>
  <si>
    <t>Tube located opposite Maid 125 on lamppost adjacent to 5a Hermitage Lane (in addition to Maid 121)</t>
  </si>
  <si>
    <t>Tube located in bracket of Give Way sign on opposite side of Wren's Cross to Maid 111</t>
  </si>
  <si>
    <t>OTHER</t>
  </si>
  <si>
    <t>Reduced from triplicate to single on 26/02/2018</t>
  </si>
  <si>
    <t>On telegraph pole by front garden wall of 36 Forstal Rd Cottages</t>
  </si>
  <si>
    <t xml:space="preserve">On telegraph pole by front garden wall of 36 Forstal Rd Cottages </t>
  </si>
  <si>
    <t>On telegraph pole by front garden wall of 36 Forstal Rd Cottages (replaced 57 which destroyed)</t>
  </si>
  <si>
    <t>Rural</t>
  </si>
  <si>
    <t xml:space="preserve">Rural </t>
  </si>
  <si>
    <t>Other</t>
  </si>
  <si>
    <t>Urban Background</t>
  </si>
  <si>
    <t>RURAL</t>
  </si>
  <si>
    <t>On parking sign info post, Church Street, Maidstone</t>
  </si>
  <si>
    <t>Maid127</t>
  </si>
  <si>
    <t>Maid 113</t>
  </si>
  <si>
    <t>Lamppost outside 1 Ashford Road</t>
  </si>
  <si>
    <t>Maid 128.1</t>
  </si>
  <si>
    <t>Site located in cage for air intake of new urban AQ station in Upper Stone St</t>
  </si>
  <si>
    <t>Maid 128.2</t>
  </si>
  <si>
    <t>Maid 128.3</t>
  </si>
  <si>
    <t>Maid 129</t>
  </si>
  <si>
    <t xml:space="preserve">Site located in bracket of road sign at South-West façade of club (opposite end to Town Hall) of Middle Row)  </t>
  </si>
  <si>
    <t>Maid 130</t>
  </si>
  <si>
    <t>Eclipse Park located on lampost adjacent to roundabout near planned development</t>
  </si>
  <si>
    <t>Maid06.1</t>
  </si>
  <si>
    <t>Maid06.2</t>
  </si>
  <si>
    <t>Maid06.3</t>
  </si>
  <si>
    <t>Maid 131</t>
  </si>
  <si>
    <t>Lamp post KSGF0409 near façade of nearest new home of new development for new road called Buffkin Way (replacing the old site Maid89 opposite adjacent to Briarwood Cottage)</t>
  </si>
  <si>
    <t xml:space="preserve">454 Tonbridge Road, Maidstone </t>
  </si>
  <si>
    <r>
      <t xml:space="preserve">565 and 567, Tonbridge Road, Maidstone. </t>
    </r>
    <r>
      <rPr>
        <sz val="12"/>
        <color rgb="FF00B0F0"/>
        <rFont val="Times New Roman"/>
        <family val="1"/>
      </rPr>
      <t>NB.Traffic at this site was diverted for 19 weeks due to sink hole!</t>
    </r>
  </si>
  <si>
    <t>On lamp post, outside Burger King store King St Maidstone</t>
  </si>
  <si>
    <t>NA</t>
  </si>
  <si>
    <t>On information pole outside kebab hse, 92 King St, Maidstone</t>
  </si>
  <si>
    <t>On lamp post by 77B Well Road and Wheeler St junction</t>
  </si>
  <si>
    <t>Maidstone District NO2 diffusion tube results for (Jan - Dec 2018) µg m-3</t>
  </si>
  <si>
    <t>Maid 132</t>
  </si>
  <si>
    <t>Maid 133</t>
  </si>
  <si>
    <t>Maidstone District NO2 diffusion tube results for (Jan - Dec 2019) µg m-3</t>
  </si>
  <si>
    <t>missing</t>
  </si>
  <si>
    <t>Maid 135</t>
  </si>
  <si>
    <t>Maid 134</t>
  </si>
  <si>
    <t>1-2 Station Rd East Farleigh on downpipe</t>
  </si>
  <si>
    <t>Rockin Robin PH on downpipe from Feb 2019</t>
  </si>
  <si>
    <t>Maid 136</t>
  </si>
  <si>
    <t>N//A</t>
  </si>
  <si>
    <t xml:space="preserve">                                                              </t>
  </si>
  <si>
    <r>
      <rPr>
        <sz val="12"/>
        <color rgb="FFFF0000"/>
        <rFont val="Times New Roman"/>
        <family val="1"/>
      </rPr>
      <t>replaces MAID103</t>
    </r>
    <r>
      <rPr>
        <sz val="12"/>
        <color theme="1"/>
        <rFont val="Times New Roman"/>
        <family val="2"/>
      </rPr>
      <t xml:space="preserve"> on down pipe Ashley Gardens Care centre ME15 8RA</t>
    </r>
  </si>
  <si>
    <r>
      <rPr>
        <sz val="12"/>
        <color rgb="FFFF0000"/>
        <rFont val="Times New Roman"/>
        <family val="1"/>
      </rPr>
      <t>replaces MAID86</t>
    </r>
    <r>
      <rPr>
        <sz val="12"/>
        <color theme="1"/>
        <rFont val="Times New Roman"/>
        <family val="1"/>
      </rPr>
      <t xml:space="preserve"> on road sign 20 Mote Road, Maidstone</t>
    </r>
  </si>
  <si>
    <r>
      <rPr>
        <sz val="12"/>
        <color rgb="FFFF0000"/>
        <rFont val="Times New Roman"/>
        <family val="1"/>
      </rPr>
      <t>replaces MAID75</t>
    </r>
    <r>
      <rPr>
        <sz val="12"/>
        <color theme="1"/>
        <rFont val="Times New Roman"/>
        <family val="2"/>
      </rPr>
      <t xml:space="preserve"> 10 Tithe Mews ME17</t>
    </r>
    <r>
      <rPr>
        <sz val="12"/>
        <color rgb="FFFF0000"/>
        <rFont val="Times New Roman"/>
        <family val="1"/>
      </rPr>
      <t xml:space="preserve"> </t>
    </r>
    <r>
      <rPr>
        <sz val="12"/>
        <rFont val="Times New Roman"/>
        <family val="1"/>
      </rPr>
      <t xml:space="preserve">on downpipe </t>
    </r>
  </si>
  <si>
    <t>JP s Bar, High Street, Maidstone The Stag PH</t>
  </si>
  <si>
    <t>On lamp post, outside Burger King store King St Maidstone Metro bank</t>
  </si>
  <si>
    <t>Annual Mean µg m-3 (bias corrected local)</t>
  </si>
  <si>
    <r>
      <t xml:space="preserve">Annual mean </t>
    </r>
    <r>
      <rPr>
        <sz val="12"/>
        <color theme="1"/>
        <rFont val="Calibri"/>
        <family val="2"/>
      </rPr>
      <t>µ</t>
    </r>
    <r>
      <rPr>
        <sz val="9"/>
        <color theme="1"/>
        <rFont val="Times New Roman"/>
        <family val="2"/>
      </rPr>
      <t>g-3</t>
    </r>
    <r>
      <rPr>
        <sz val="12"/>
        <color theme="1"/>
        <rFont val="Times New Roman"/>
        <family val="2"/>
      </rPr>
      <t xml:space="preserve"> (bias corrected national)</t>
    </r>
  </si>
  <si>
    <t>54,1</t>
  </si>
  <si>
    <t>Maid 51</t>
  </si>
  <si>
    <t>Maid 127</t>
  </si>
  <si>
    <t>53 High Street, Maidstone Seekers River Court</t>
  </si>
  <si>
    <r>
      <t xml:space="preserve">1 The Hampshires, Maidstone, Kent </t>
    </r>
    <r>
      <rPr>
        <sz val="12"/>
        <color rgb="FFFF0000"/>
        <rFont val="Times New Roman"/>
        <family val="1"/>
      </rPr>
      <t>Closed and replaced with MAID 136</t>
    </r>
  </si>
  <si>
    <r>
      <t>20 Mote Road, Maidstone closed -</t>
    </r>
    <r>
      <rPr>
        <sz val="12"/>
        <color rgb="FFFF0000"/>
        <rFont val="Times New Roman"/>
        <family val="1"/>
      </rPr>
      <t xml:space="preserve"> closed and replaced with 132</t>
    </r>
  </si>
  <si>
    <r>
      <t>37 High Street, Maidstone</t>
    </r>
    <r>
      <rPr>
        <sz val="12"/>
        <color rgb="FFFF0000"/>
        <rFont val="Times New Roman"/>
        <family val="1"/>
      </rPr>
      <t xml:space="preserve"> closed</t>
    </r>
  </si>
  <si>
    <r>
      <t>419 Sutton Rd, Maidston</t>
    </r>
    <r>
      <rPr>
        <sz val="12"/>
        <color rgb="FFFF0000"/>
        <rFont val="Times New Roman"/>
        <family val="1"/>
      </rPr>
      <t>e closed and  replaced by Maid 133</t>
    </r>
  </si>
  <si>
    <r>
      <t>Lamp post KSGF0409 near façade of nearest new home of new development for new road called Buffkin Way (</t>
    </r>
    <r>
      <rPr>
        <sz val="12"/>
        <color rgb="FFFF0000"/>
        <rFont val="Times New Roman"/>
        <family val="1"/>
      </rPr>
      <t>replacing site Maid89</t>
    </r>
    <r>
      <rPr>
        <sz val="12"/>
        <color theme="1"/>
        <rFont val="Times New Roman"/>
        <family val="2"/>
      </rPr>
      <t xml:space="preserve"> opposite adjacent to Briarwood Cottage)</t>
    </r>
  </si>
  <si>
    <r>
      <t xml:space="preserve">Road sign pole, Briar Wood Cottage, Langley Park (A20), Maidstone </t>
    </r>
    <r>
      <rPr>
        <sz val="12"/>
        <color rgb="FFFF0000"/>
        <rFont val="Times New Roman"/>
        <family val="1"/>
      </rPr>
      <t>replaced with 131</t>
    </r>
  </si>
  <si>
    <r>
      <t>Fence post adjacent to public toilet Fairmeadow AQ, Maidstone T1</t>
    </r>
    <r>
      <rPr>
        <sz val="12"/>
        <color rgb="FFFF0000"/>
        <rFont val="Times New Roman"/>
        <family val="1"/>
      </rPr>
      <t xml:space="preserve"> closed</t>
    </r>
    <r>
      <rPr>
        <sz val="12"/>
        <color theme="1"/>
        <rFont val="Times New Roman"/>
        <family val="1"/>
      </rPr>
      <t xml:space="preserve"> </t>
    </r>
  </si>
  <si>
    <r>
      <t xml:space="preserve">Fence post adjacent to public toilet Fairmeadow AQ, Maidstone T2 </t>
    </r>
    <r>
      <rPr>
        <sz val="12"/>
        <color rgb="FFFF0000"/>
        <rFont val="Times New Roman"/>
        <family val="1"/>
      </rPr>
      <t xml:space="preserve">closed </t>
    </r>
  </si>
  <si>
    <r>
      <t xml:space="preserve">Fence post adjacent to public toilet Fairmeadow AQ, Maidstone T3 </t>
    </r>
    <r>
      <rPr>
        <sz val="12"/>
        <color rgb="FFFF0000"/>
        <rFont val="Times New Roman"/>
        <family val="1"/>
      </rPr>
      <t>closed</t>
    </r>
    <r>
      <rPr>
        <sz val="12"/>
        <color theme="1"/>
        <rFont val="Times New Roman"/>
        <family val="1"/>
      </rPr>
      <t xml:space="preserve"> </t>
    </r>
  </si>
  <si>
    <r>
      <t>Tube located in no-loading sign on lampost to rear of garden wall behind Langley House etc (</t>
    </r>
    <r>
      <rPr>
        <sz val="12"/>
        <color rgb="FFFF0000"/>
        <rFont val="Times New Roman"/>
        <family val="1"/>
      </rPr>
      <t>to replace Maid 120</t>
    </r>
    <r>
      <rPr>
        <sz val="12"/>
        <color theme="1"/>
        <rFont val="Times New Roman"/>
        <family val="2"/>
      </rPr>
      <t>)</t>
    </r>
  </si>
  <si>
    <r>
      <t xml:space="preserve">Tube on lampost bracket near wall to rear of St Andrew's Park </t>
    </r>
    <r>
      <rPr>
        <sz val="12"/>
        <color rgb="FFFF0000"/>
        <rFont val="Times New Roman"/>
        <family val="1"/>
      </rPr>
      <t>closed</t>
    </r>
  </si>
  <si>
    <t>Maid 137</t>
  </si>
  <si>
    <t>Royal Engineers Road Jan 2020</t>
  </si>
  <si>
    <t>Maid 138</t>
  </si>
  <si>
    <t xml:space="preserve">A20 London Road, Maidstone </t>
  </si>
  <si>
    <t>Eclipse Park Jan 2020</t>
  </si>
  <si>
    <r>
      <t xml:space="preserve">Grange Lane South, Car park of Yew Tree pub, Maidstone </t>
    </r>
    <r>
      <rPr>
        <sz val="12"/>
        <color rgb="FFFF0000"/>
        <rFont val="Times New Roman"/>
        <family val="1"/>
      </rPr>
      <t>CLOSED</t>
    </r>
  </si>
  <si>
    <r>
      <t xml:space="preserve">Boarley Lane, Telegraph pole nr. letterbox, Maidstone </t>
    </r>
    <r>
      <rPr>
        <sz val="12"/>
        <color rgb="FFFF0000"/>
        <rFont val="Times New Roman"/>
        <family val="1"/>
      </rPr>
      <t>CLOSED</t>
    </r>
  </si>
  <si>
    <r>
      <t xml:space="preserve">Sheals Crescent, Maidstone </t>
    </r>
    <r>
      <rPr>
        <sz val="12"/>
        <color rgb="FFFF0000"/>
        <rFont val="Times New Roman"/>
        <family val="1"/>
      </rPr>
      <t>CLOSED</t>
    </r>
  </si>
  <si>
    <r>
      <t xml:space="preserve">A20 London Road, Maidstone </t>
    </r>
    <r>
      <rPr>
        <sz val="12"/>
        <color rgb="FFFF0000"/>
        <rFont val="Times New Roman"/>
        <family val="1"/>
      </rPr>
      <t>CLOSED</t>
    </r>
  </si>
  <si>
    <r>
      <t xml:space="preserve">Scrubbs Lane (Oakwood Park), Maidstone </t>
    </r>
    <r>
      <rPr>
        <sz val="12"/>
        <color rgb="FFFF0000"/>
        <rFont val="Times New Roman"/>
        <family val="1"/>
      </rPr>
      <t>CLOSED</t>
    </r>
    <r>
      <rPr>
        <sz val="12"/>
        <color theme="1"/>
        <rFont val="Times New Roman"/>
        <family val="1"/>
      </rPr>
      <t xml:space="preserve"> </t>
    </r>
  </si>
  <si>
    <r>
      <t xml:space="preserve">1 Pilgrims Way (by front door), Maidstone, Kent </t>
    </r>
    <r>
      <rPr>
        <sz val="12"/>
        <color rgb="FFFF0000"/>
        <rFont val="Times New Roman"/>
        <family val="1"/>
      </rPr>
      <t>CLOSED</t>
    </r>
  </si>
  <si>
    <r>
      <t xml:space="preserve">On lamp post, outside Burger King store King St Maidstone Metro bank </t>
    </r>
    <r>
      <rPr>
        <sz val="12"/>
        <color rgb="FFFF0000"/>
        <rFont val="Times New Roman"/>
        <family val="1"/>
      </rPr>
      <t>CLOSED</t>
    </r>
  </si>
  <si>
    <r>
      <t xml:space="preserve">On parking sign info post, Church Street, Maidstone </t>
    </r>
    <r>
      <rPr>
        <sz val="12"/>
        <color rgb="FFFF0000"/>
        <rFont val="Times New Roman"/>
        <family val="1"/>
      </rPr>
      <t>CLOSED</t>
    </r>
  </si>
  <si>
    <r>
      <t xml:space="preserve">Road sign pole, Briar Wood Cottage, Langley Park (A20), Maidstone </t>
    </r>
    <r>
      <rPr>
        <sz val="12"/>
        <color rgb="FFFF0000"/>
        <rFont val="Times New Roman"/>
        <family val="1"/>
      </rPr>
      <t>replaced with 131 CLOSED</t>
    </r>
  </si>
  <si>
    <r>
      <t>Unloading sign outside number 13, Pudding Lane, Medway Street, Maidstone</t>
    </r>
    <r>
      <rPr>
        <sz val="12"/>
        <color rgb="FFFF0000"/>
        <rFont val="Times New Roman"/>
        <family val="1"/>
      </rPr>
      <t xml:space="preserve"> CLOSED</t>
    </r>
  </si>
  <si>
    <r>
      <t xml:space="preserve">Hadlum Design and Print, Maidstone </t>
    </r>
    <r>
      <rPr>
        <sz val="12"/>
        <color rgb="FFFF0000"/>
        <rFont val="Times New Roman"/>
        <family val="1"/>
      </rPr>
      <t>CLOSED</t>
    </r>
  </si>
  <si>
    <r>
      <t xml:space="preserve">Green fence post by sign for Kent Medical Campus at Newham Court </t>
    </r>
    <r>
      <rPr>
        <sz val="12"/>
        <color rgb="FFFF0000"/>
        <rFont val="Times New Roman"/>
        <family val="1"/>
      </rPr>
      <t>CLOSED</t>
    </r>
  </si>
  <si>
    <r>
      <t xml:space="preserve">Near Harp Farm Rd, Westfield Sole, Maidstone </t>
    </r>
    <r>
      <rPr>
        <sz val="12"/>
        <color rgb="FFFF0000"/>
        <rFont val="Times New Roman"/>
        <family val="1"/>
      </rPr>
      <t>CLOSED</t>
    </r>
  </si>
  <si>
    <r>
      <t xml:space="preserve">nr. 3 Tonbridge Rd, Maidstone </t>
    </r>
    <r>
      <rPr>
        <sz val="12"/>
        <color rgb="FFFF0000"/>
        <rFont val="Times New Roman"/>
        <family val="1"/>
      </rPr>
      <t>CLOSED</t>
    </r>
  </si>
  <si>
    <r>
      <t xml:space="preserve">On down-pipe to left of main hospital entrance (forwardmost façade) </t>
    </r>
    <r>
      <rPr>
        <sz val="12"/>
        <color rgb="FFFF0000"/>
        <rFont val="Times New Roman"/>
        <family val="1"/>
      </rPr>
      <t>CLOSED</t>
    </r>
  </si>
  <si>
    <r>
      <t xml:space="preserve">Down-pipe front façade 46 Springwood Lane </t>
    </r>
    <r>
      <rPr>
        <sz val="12"/>
        <color rgb="FFFF0000"/>
        <rFont val="Times New Roman"/>
        <family val="1"/>
      </rPr>
      <t>CLOSED</t>
    </r>
  </si>
  <si>
    <r>
      <t>Site located in bracket of road sign at (opposite end to Town Hall) of Middle Row)</t>
    </r>
    <r>
      <rPr>
        <sz val="12"/>
        <color rgb="FFFF0000"/>
        <rFont val="Times New Roman"/>
        <family val="1"/>
      </rPr>
      <t xml:space="preserve">  CLOSED</t>
    </r>
  </si>
  <si>
    <t>1-2 Station Rd East Farleigh on downpipe closed and reopened in 2019</t>
  </si>
  <si>
    <r>
      <t>Tube located in no-loading sign on lampost behind Langley House (</t>
    </r>
    <r>
      <rPr>
        <sz val="12"/>
        <color rgb="FFFF0000"/>
        <rFont val="Times New Roman"/>
        <family val="1"/>
      </rPr>
      <t>to replace Maid 120</t>
    </r>
    <r>
      <rPr>
        <sz val="12"/>
        <color theme="1"/>
        <rFont val="Times New Roman"/>
        <family val="2"/>
      </rPr>
      <t>)</t>
    </r>
  </si>
  <si>
    <t>Lampost KUBT 512 in bracket for "One Way" sign outside Lashings Sports Club Upper Stone Street</t>
  </si>
  <si>
    <t>Maidstone District NO2 diffusion tube results for (Jan - Dec 2020) µg m-3</t>
  </si>
  <si>
    <t>/</t>
  </si>
  <si>
    <t>39/3</t>
  </si>
  <si>
    <r>
      <t xml:space="preserve">3-4 Well Road, Maidstone </t>
    </r>
    <r>
      <rPr>
        <sz val="12"/>
        <color rgb="FFFF0000"/>
        <rFont val="Times New Roman"/>
        <family val="1"/>
      </rPr>
      <t>CLOSED</t>
    </r>
  </si>
  <si>
    <r>
      <t xml:space="preserve">Fence pole at back of site for proposed development at 102 Upper Stone St </t>
    </r>
    <r>
      <rPr>
        <sz val="12"/>
        <color rgb="FFFF0000"/>
        <rFont val="Times New Roman"/>
        <family val="1"/>
      </rPr>
      <t>CLOSED</t>
    </r>
  </si>
  <si>
    <t xml:space="preserve">May </t>
  </si>
  <si>
    <t>Sept</t>
  </si>
  <si>
    <t>Nov</t>
  </si>
  <si>
    <t>20.5/28.3</t>
  </si>
  <si>
    <t>Maid 139</t>
  </si>
  <si>
    <t>Lamppost for London Road</t>
  </si>
  <si>
    <t>Maidstone District NO2 diffusion tube results for (Jan - Dec 2021) µg m-3</t>
  </si>
  <si>
    <t>Maidstone District NO2 diffusion tube results for (Jan - Dec 2022) µg m-3</t>
  </si>
  <si>
    <t>Maid 143</t>
  </si>
  <si>
    <t>Maid 141</t>
  </si>
  <si>
    <t>Maid 142</t>
  </si>
  <si>
    <t>Maid 144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</si>
</sst>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color theme="1"/>
      <name val="Times New Roman"/>
      <family val="1"/>
    </font>
    <font>
      <sz val="12"/>
      <color theme="1"/>
      <name val="Times New Roman"/>
      <family val="1"/>
    </font>
    <font>
      <sz val="12"/>
      <name val="Times New Roman"/>
      <family val="1"/>
    </font>
    <font>
      <b/>
      <sz val="12"/>
      <color rgb="FFFF0000"/>
      <name val="Times New Roman"/>
      <family val="1"/>
    </font>
    <font>
      <sz val="12"/>
      <name val="Times New Roman"/>
      <family val="2"/>
    </font>
    <font>
      <sz val="12"/>
      <color rgb="FF00B0F0"/>
      <name val="Times New Roman"/>
      <family val="1"/>
    </font>
    <font>
      <b/>
      <sz val="12"/>
      <color rgb="FF00B0F0"/>
      <name val="Times New Roman"/>
      <family val="1"/>
    </font>
    <font>
      <sz val="12"/>
      <color rgb="FFFF0000"/>
      <name val="Times New Roman"/>
      <family val="2"/>
    </font>
    <font>
      <sz val="12"/>
      <color rgb="FFFF0000"/>
      <name val="Times New Roman"/>
      <family val="1"/>
    </font>
    <font>
      <sz val="12"/>
      <color theme="1"/>
      <name val="Calibri"/>
      <family val="2"/>
    </font>
    <font>
      <sz val="9"/>
      <color theme="1"/>
      <name val="Times New Roman"/>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7"/>
        <bgColor indexed="64"/>
      </patternFill>
    </fill>
    <fill>
      <patternFill patternType="solid">
        <fgColor theme="5" tint="0.59999389629810485"/>
        <bgColor indexed="64"/>
      </patternFill>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2">
    <xf numFmtId="0" fontId="0" fillId="0" borderId="0" xfId="0"/>
    <xf numFmtId="14" fontId="0" fillId="0" borderId="0" xfId="0" applyNumberFormat="1"/>
    <xf numFmtId="0" fontId="7" fillId="0" borderId="0" xfId="0" applyFont="1"/>
    <xf numFmtId="164" fontId="0" fillId="0" borderId="0" xfId="0" applyNumberFormat="1"/>
    <xf numFmtId="0" fontId="0" fillId="0" borderId="0" xfId="0" applyAlignment="1">
      <alignment wrapText="1"/>
    </xf>
    <xf numFmtId="0" fontId="0" fillId="0" borderId="0" xfId="0" applyAlignment="1">
      <alignment vertical="center"/>
    </xf>
    <xf numFmtId="0" fontId="8" fillId="0" borderId="0" xfId="0" applyFont="1"/>
    <xf numFmtId="0" fontId="8" fillId="0" borderId="0" xfId="0" applyFont="1" applyAlignment="1">
      <alignment wrapText="1"/>
    </xf>
    <xf numFmtId="0" fontId="8" fillId="0" borderId="0" xfId="0" applyFont="1" applyAlignment="1">
      <alignment vertical="center"/>
    </xf>
    <xf numFmtId="0" fontId="8" fillId="0" borderId="0" xfId="0" applyFont="1" applyFill="1" applyBorder="1"/>
    <xf numFmtId="0" fontId="8" fillId="0" borderId="0" xfId="0" applyFont="1" applyFill="1" applyBorder="1" applyAlignment="1">
      <alignment horizontal="center"/>
    </xf>
    <xf numFmtId="0" fontId="8" fillId="0" borderId="0" xfId="2" applyFont="1" applyFill="1" applyBorder="1" applyAlignment="1" applyProtection="1">
      <alignment horizontal="center"/>
      <protection locked="0"/>
    </xf>
    <xf numFmtId="164" fontId="8" fillId="0" borderId="0" xfId="2" applyNumberFormat="1" applyFont="1" applyFill="1" applyBorder="1" applyAlignment="1" applyProtection="1">
      <alignment horizontal="center"/>
      <protection locked="0"/>
    </xf>
    <xf numFmtId="0" fontId="8" fillId="0" borderId="0" xfId="0" applyNumberFormat="1" applyFont="1" applyFill="1" applyBorder="1" applyAlignment="1">
      <alignment horizontal="center"/>
    </xf>
    <xf numFmtId="0" fontId="9" fillId="0" borderId="0" xfId="0" applyFont="1" applyFill="1" applyBorder="1" applyAlignment="1">
      <alignment horizontal="center"/>
    </xf>
    <xf numFmtId="0" fontId="9" fillId="0" borderId="0" xfId="2" applyFont="1" applyFill="1" applyBorder="1" applyAlignment="1" applyProtection="1">
      <alignment horizontal="center"/>
      <protection locked="0"/>
    </xf>
    <xf numFmtId="164" fontId="8" fillId="0" borderId="0" xfId="0" applyNumberFormat="1" applyFont="1"/>
    <xf numFmtId="164" fontId="8" fillId="0" borderId="0" xfId="0" applyNumberFormat="1" applyFont="1" applyFill="1" applyBorder="1"/>
    <xf numFmtId="0" fontId="7" fillId="0" borderId="0" xfId="0" applyFont="1" applyFill="1"/>
    <xf numFmtId="0" fontId="8" fillId="0" borderId="0" xfId="0" applyFont="1" applyFill="1"/>
    <xf numFmtId="0" fontId="0" fillId="0" borderId="0" xfId="0" applyFill="1"/>
    <xf numFmtId="0" fontId="0" fillId="0" borderId="0" xfId="0" applyAlignment="1">
      <alignment horizontal="center"/>
    </xf>
    <xf numFmtId="0" fontId="8" fillId="0" borderId="0" xfId="2" applyFont="1" applyFill="1" applyBorder="1" applyAlignment="1" applyProtection="1">
      <alignment horizontal="right"/>
      <protection locked="0"/>
    </xf>
    <xf numFmtId="0" fontId="10" fillId="0" borderId="0" xfId="0" applyFont="1" applyAlignment="1">
      <alignment wrapText="1"/>
    </xf>
    <xf numFmtId="0" fontId="8" fillId="0" borderId="0" xfId="0" applyFont="1" applyFill="1" applyBorder="1" applyAlignment="1">
      <alignment horizontal="right"/>
    </xf>
    <xf numFmtId="0" fontId="8" fillId="0" borderId="0" xfId="0" applyFont="1" applyFill="1" applyAlignment="1">
      <alignment wrapText="1"/>
    </xf>
    <xf numFmtId="0" fontId="8" fillId="0" borderId="0" xfId="0" applyFont="1" applyAlignment="1">
      <alignment vertical="center" wrapText="1"/>
    </xf>
    <xf numFmtId="0" fontId="7" fillId="0" borderId="0" xfId="0" applyFont="1" applyFill="1" applyAlignment="1"/>
    <xf numFmtId="0" fontId="0" fillId="0" borderId="0" xfId="0" applyAlignment="1">
      <alignment horizontal="right"/>
    </xf>
    <xf numFmtId="0" fontId="8" fillId="0" borderId="0" xfId="0" applyFont="1" applyAlignment="1">
      <alignment horizontal="right"/>
    </xf>
    <xf numFmtId="164" fontId="14" fillId="0" borderId="0" xfId="0" applyNumberFormat="1" applyFont="1"/>
    <xf numFmtId="164" fontId="0" fillId="2" borderId="0" xfId="0" applyNumberFormat="1" applyFill="1"/>
    <xf numFmtId="0" fontId="0" fillId="3" borderId="1" xfId="0" applyFill="1" applyBorder="1"/>
    <xf numFmtId="0" fontId="14" fillId="3" borderId="1" xfId="0" applyFont="1" applyFill="1" applyBorder="1"/>
    <xf numFmtId="0" fontId="8" fillId="3" borderId="1" xfId="0" applyFont="1" applyFill="1" applyBorder="1"/>
    <xf numFmtId="0" fontId="13" fillId="3" borderId="1" xfId="0" applyFont="1" applyFill="1" applyBorder="1"/>
    <xf numFmtId="0" fontId="0" fillId="4" borderId="1" xfId="0" applyFill="1" applyBorder="1"/>
    <xf numFmtId="0" fontId="8" fillId="4" borderId="1" xfId="0" applyFont="1" applyFill="1" applyBorder="1"/>
    <xf numFmtId="0" fontId="0" fillId="0" borderId="0" xfId="0" applyFill="1" applyAlignment="1">
      <alignment horizontal="right"/>
    </xf>
    <xf numFmtId="0" fontId="8" fillId="0" borderId="0" xfId="0" applyFont="1" applyFill="1" applyAlignment="1">
      <alignment horizontal="right"/>
    </xf>
    <xf numFmtId="164" fontId="0" fillId="0" borderId="0" xfId="0" applyNumberFormat="1" applyFill="1"/>
    <xf numFmtId="0" fontId="0" fillId="5" borderId="0" xfId="0" applyFill="1"/>
    <xf numFmtId="0" fontId="14" fillId="5" borderId="0" xfId="0" applyFont="1" applyFill="1"/>
    <xf numFmtId="0" fontId="8" fillId="5" borderId="0" xfId="0" applyFont="1" applyFill="1" applyBorder="1"/>
    <xf numFmtId="0" fontId="13" fillId="5" borderId="0" xfId="0" applyFont="1" applyFill="1"/>
    <xf numFmtId="0" fontId="0" fillId="6" borderId="0" xfId="0" applyFill="1"/>
    <xf numFmtId="0" fontId="0" fillId="6" borderId="0" xfId="0" applyFill="1" applyAlignment="1">
      <alignment horizontal="right"/>
    </xf>
    <xf numFmtId="0" fontId="8" fillId="6" borderId="0" xfId="0" applyFont="1" applyFill="1" applyAlignment="1">
      <alignment horizontal="right"/>
    </xf>
    <xf numFmtId="164" fontId="0" fillId="6" borderId="0" xfId="0" applyNumberFormat="1" applyFill="1"/>
    <xf numFmtId="164" fontId="0" fillId="7" borderId="0" xfId="0" applyNumberFormat="1" applyFill="1"/>
    <xf numFmtId="0" fontId="8" fillId="8" borderId="0" xfId="0" applyFont="1" applyFill="1" applyAlignment="1">
      <alignment wrapText="1"/>
    </xf>
    <xf numFmtId="0" fontId="0" fillId="8" borderId="0" xfId="0" applyFill="1"/>
    <xf numFmtId="0" fontId="0" fillId="8" borderId="0" xfId="0" applyFill="1" applyAlignment="1">
      <alignment horizontal="right"/>
    </xf>
    <xf numFmtId="0" fontId="8" fillId="8" borderId="0" xfId="0" applyFont="1" applyFill="1" applyBorder="1"/>
    <xf numFmtId="164" fontId="0" fillId="8" borderId="0" xfId="0" applyNumberFormat="1" applyFill="1"/>
    <xf numFmtId="0" fontId="11" fillId="5" borderId="0" xfId="0" applyFont="1" applyFill="1"/>
    <xf numFmtId="0" fontId="0" fillId="9" borderId="0" xfId="0" applyFill="1"/>
    <xf numFmtId="0" fontId="8" fillId="9" borderId="0" xfId="0" applyFont="1" applyFill="1" applyBorder="1"/>
    <xf numFmtId="0" fontId="11" fillId="9" borderId="0" xfId="0" applyFont="1" applyFill="1"/>
    <xf numFmtId="0" fontId="14" fillId="9" borderId="0" xfId="0" applyFont="1" applyFill="1"/>
    <xf numFmtId="0" fontId="13" fillId="9" borderId="0" xfId="0" applyFont="1" applyFill="1"/>
    <xf numFmtId="0" fontId="11" fillId="3" borderId="1" xfId="0" applyFont="1" applyFill="1" applyBorder="1"/>
    <xf numFmtId="0" fontId="9" fillId="3" borderId="1" xfId="0" applyFont="1" applyFill="1" applyBorder="1"/>
    <xf numFmtId="0" fontId="0" fillId="10" borderId="1" xfId="0" applyFill="1" applyBorder="1"/>
    <xf numFmtId="0" fontId="8" fillId="10" borderId="1" xfId="0" applyFont="1" applyFill="1" applyBorder="1"/>
    <xf numFmtId="0" fontId="14" fillId="10" borderId="1" xfId="0" applyFont="1" applyFill="1" applyBorder="1"/>
    <xf numFmtId="0" fontId="11" fillId="10" borderId="1" xfId="0" applyFont="1" applyFill="1" applyBorder="1"/>
    <xf numFmtId="0" fontId="13" fillId="10" borderId="1" xfId="0" applyFont="1" applyFill="1" applyBorder="1"/>
    <xf numFmtId="0" fontId="9" fillId="10" borderId="1" xfId="0" applyFont="1" applyFill="1" applyBorder="1"/>
    <xf numFmtId="0" fontId="0" fillId="10" borderId="2" xfId="0" applyFill="1" applyBorder="1"/>
    <xf numFmtId="16" fontId="0" fillId="10" borderId="1" xfId="0" applyNumberFormat="1" applyFill="1" applyBorder="1"/>
    <xf numFmtId="0" fontId="15" fillId="0" borderId="0" xfId="0" applyFont="1"/>
  </cellXfs>
  <cellStyles count="7">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 name="Normal 7"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1"/>
  <sheetViews>
    <sheetView zoomScale="75" zoomScaleNormal="75" workbookViewId="0">
      <pane xSplit="2" ySplit="2" topLeftCell="C110" activePane="bottomRight" state="frozen"/>
      <selection pane="topRight" activeCell="C1" sqref="C1"/>
      <selection pane="bottomLeft" activeCell="A3" sqref="A3"/>
      <selection pane="bottomRight" activeCell="B128" sqref="B128"/>
    </sheetView>
  </sheetViews>
  <sheetFormatPr defaultRowHeight="15.75" x14ac:dyDescent="0.25"/>
  <cols>
    <col min="1" max="1" width="9.625" customWidth="1"/>
    <col min="2" max="2" width="71.625" customWidth="1"/>
    <col min="3" max="3" width="23.75" bestFit="1" customWidth="1"/>
    <col min="4" max="4" width="14.25" customWidth="1"/>
    <col min="5" max="5" width="11.875" customWidth="1"/>
    <col min="6" max="6" width="10.125" bestFit="1" customWidth="1"/>
    <col min="7" max="8" width="9.75" bestFit="1" customWidth="1"/>
    <col min="9" max="9" width="20" bestFit="1" customWidth="1"/>
    <col min="10" max="10" width="22" bestFit="1" customWidth="1"/>
    <col min="11" max="12" width="10.125" bestFit="1" customWidth="1"/>
    <col min="13" max="13" width="166.125" bestFit="1" customWidth="1"/>
  </cols>
  <sheetData>
    <row r="1" spans="1:13" ht="20.25" x14ac:dyDescent="0.3">
      <c r="A1" s="2" t="s">
        <v>0</v>
      </c>
      <c r="M1" t="s">
        <v>1</v>
      </c>
    </row>
    <row r="2" spans="1:13" x14ac:dyDescent="0.25">
      <c r="A2" t="s">
        <v>2</v>
      </c>
      <c r="B2" s="6" t="s">
        <v>3</v>
      </c>
      <c r="C2" t="s">
        <v>4</v>
      </c>
      <c r="D2" t="s">
        <v>5</v>
      </c>
      <c r="E2" t="s">
        <v>6</v>
      </c>
      <c r="F2" t="s">
        <v>7</v>
      </c>
      <c r="G2" t="s">
        <v>8</v>
      </c>
      <c r="H2" t="s">
        <v>9</v>
      </c>
      <c r="I2" t="s">
        <v>10</v>
      </c>
      <c r="J2" t="s">
        <v>11</v>
      </c>
      <c r="K2" t="s">
        <v>12</v>
      </c>
      <c r="L2" t="s">
        <v>13</v>
      </c>
      <c r="M2" t="s">
        <v>14</v>
      </c>
    </row>
    <row r="3" spans="1:13" x14ac:dyDescent="0.25">
      <c r="A3" t="s">
        <v>15</v>
      </c>
      <c r="B3" s="6" t="s">
        <v>16</v>
      </c>
      <c r="C3" t="s">
        <v>17</v>
      </c>
      <c r="D3">
        <v>575900</v>
      </c>
      <c r="E3">
        <v>155600</v>
      </c>
      <c r="F3">
        <v>51.272399999999998</v>
      </c>
      <c r="G3">
        <v>0.52029499999999995</v>
      </c>
      <c r="H3" t="s">
        <v>18</v>
      </c>
      <c r="I3">
        <v>3</v>
      </c>
      <c r="J3" t="s">
        <v>18</v>
      </c>
      <c r="K3" s="1">
        <v>35004</v>
      </c>
      <c r="L3" s="1">
        <v>38719</v>
      </c>
      <c r="M3" t="s">
        <v>18</v>
      </c>
    </row>
    <row r="4" spans="1:13" x14ac:dyDescent="0.25">
      <c r="A4" t="s">
        <v>324</v>
      </c>
      <c r="B4" s="6" t="s">
        <v>19</v>
      </c>
      <c r="C4" t="s">
        <v>18</v>
      </c>
      <c r="D4">
        <v>575917</v>
      </c>
      <c r="E4">
        <v>155670</v>
      </c>
      <c r="F4">
        <v>51.273023000000002</v>
      </c>
      <c r="G4">
        <v>0.52057299999999995</v>
      </c>
      <c r="H4" t="s">
        <v>18</v>
      </c>
      <c r="I4" t="s">
        <v>18</v>
      </c>
      <c r="J4" t="s">
        <v>18</v>
      </c>
      <c r="K4" s="1">
        <v>39448</v>
      </c>
      <c r="L4" t="s">
        <v>18</v>
      </c>
      <c r="M4" t="s">
        <v>18</v>
      </c>
    </row>
    <row r="5" spans="1:13" x14ac:dyDescent="0.25">
      <c r="A5" t="s">
        <v>20</v>
      </c>
      <c r="B5" s="6" t="s">
        <v>16</v>
      </c>
      <c r="C5" t="s">
        <v>21</v>
      </c>
      <c r="D5">
        <v>575900</v>
      </c>
      <c r="E5">
        <v>155700</v>
      </c>
      <c r="F5">
        <v>51.273297999999997</v>
      </c>
      <c r="G5">
        <v>0.52034400000000003</v>
      </c>
      <c r="H5" t="s">
        <v>18</v>
      </c>
      <c r="I5">
        <v>3</v>
      </c>
      <c r="J5" t="s">
        <v>18</v>
      </c>
      <c r="K5" s="1">
        <v>35004</v>
      </c>
      <c r="L5" s="1">
        <v>37439</v>
      </c>
      <c r="M5" t="s">
        <v>18</v>
      </c>
    </row>
    <row r="6" spans="1:13" x14ac:dyDescent="0.25">
      <c r="A6" t="s">
        <v>22</v>
      </c>
      <c r="B6" s="6" t="s">
        <v>16</v>
      </c>
      <c r="C6" t="s">
        <v>21</v>
      </c>
      <c r="D6">
        <v>576000</v>
      </c>
      <c r="E6">
        <v>155800</v>
      </c>
      <c r="F6">
        <v>51.274166000000001</v>
      </c>
      <c r="G6">
        <v>0.52182600000000001</v>
      </c>
      <c r="H6" t="s">
        <v>18</v>
      </c>
      <c r="I6">
        <v>3</v>
      </c>
      <c r="J6" t="s">
        <v>18</v>
      </c>
      <c r="K6" s="1">
        <v>35004</v>
      </c>
      <c r="L6" s="1">
        <v>37439</v>
      </c>
      <c r="M6" t="s">
        <v>18</v>
      </c>
    </row>
    <row r="7" spans="1:13" x14ac:dyDescent="0.25">
      <c r="A7" t="s">
        <v>325</v>
      </c>
      <c r="B7" s="6" t="s">
        <v>23</v>
      </c>
      <c r="C7" t="s">
        <v>18</v>
      </c>
      <c r="D7">
        <v>575758</v>
      </c>
      <c r="E7">
        <v>155639</v>
      </c>
      <c r="F7">
        <v>51.272793999999998</v>
      </c>
      <c r="G7">
        <v>0.51828099999999999</v>
      </c>
      <c r="H7" t="s">
        <v>18</v>
      </c>
      <c r="I7" t="s">
        <v>18</v>
      </c>
      <c r="J7" t="s">
        <v>18</v>
      </c>
      <c r="K7" s="1">
        <v>39448</v>
      </c>
      <c r="L7" s="1">
        <v>42535</v>
      </c>
      <c r="M7" t="s">
        <v>24</v>
      </c>
    </row>
    <row r="8" spans="1:13" x14ac:dyDescent="0.25">
      <c r="A8" t="s">
        <v>25</v>
      </c>
      <c r="B8" s="6" t="s">
        <v>26</v>
      </c>
      <c r="C8" t="s">
        <v>17</v>
      </c>
      <c r="D8">
        <v>576000</v>
      </c>
      <c r="E8">
        <v>155700</v>
      </c>
      <c r="F8">
        <v>51.273266999999997</v>
      </c>
      <c r="G8">
        <v>0.52177700000000005</v>
      </c>
      <c r="H8" t="s">
        <v>18</v>
      </c>
      <c r="I8">
        <v>3</v>
      </c>
      <c r="J8" t="s">
        <v>18</v>
      </c>
      <c r="K8" s="1">
        <v>35004</v>
      </c>
      <c r="L8" s="1">
        <v>37621</v>
      </c>
      <c r="M8" t="s">
        <v>18</v>
      </c>
    </row>
    <row r="9" spans="1:13" x14ac:dyDescent="0.25">
      <c r="A9" t="s">
        <v>326</v>
      </c>
      <c r="B9" s="6" t="s">
        <v>27</v>
      </c>
      <c r="C9" t="s">
        <v>18</v>
      </c>
      <c r="D9">
        <v>575758</v>
      </c>
      <c r="E9">
        <v>155639</v>
      </c>
      <c r="F9">
        <v>51.272793999999998</v>
      </c>
      <c r="G9">
        <v>0.51828099999999999</v>
      </c>
      <c r="H9" t="s">
        <v>18</v>
      </c>
      <c r="I9" t="s">
        <v>18</v>
      </c>
      <c r="J9" t="s">
        <v>18</v>
      </c>
      <c r="K9" s="1">
        <v>39448</v>
      </c>
      <c r="L9" s="1">
        <v>39872</v>
      </c>
      <c r="M9" t="s">
        <v>28</v>
      </c>
    </row>
    <row r="10" spans="1:13" x14ac:dyDescent="0.25">
      <c r="A10" t="s">
        <v>29</v>
      </c>
      <c r="B10" s="6" t="s">
        <v>30</v>
      </c>
      <c r="C10" t="s">
        <v>21</v>
      </c>
      <c r="D10">
        <v>586900</v>
      </c>
      <c r="E10">
        <v>152600</v>
      </c>
      <c r="F10">
        <v>51.241954999999997</v>
      </c>
      <c r="G10">
        <v>0.67624499999999999</v>
      </c>
      <c r="H10" t="s">
        <v>18</v>
      </c>
      <c r="I10">
        <v>3</v>
      </c>
      <c r="J10" t="s">
        <v>18</v>
      </c>
      <c r="K10" s="1">
        <v>35004</v>
      </c>
      <c r="L10" s="1">
        <v>38720</v>
      </c>
      <c r="M10" t="s">
        <v>18</v>
      </c>
    </row>
    <row r="11" spans="1:13" x14ac:dyDescent="0.25">
      <c r="A11" t="s">
        <v>327</v>
      </c>
      <c r="B11" s="6" t="s">
        <v>27</v>
      </c>
      <c r="C11" t="s">
        <v>18</v>
      </c>
      <c r="D11">
        <v>575758</v>
      </c>
      <c r="E11">
        <v>155639</v>
      </c>
      <c r="F11">
        <v>51.272793999999998</v>
      </c>
      <c r="G11">
        <v>0.51828099999999999</v>
      </c>
      <c r="H11" t="s">
        <v>18</v>
      </c>
      <c r="I11" t="s">
        <v>18</v>
      </c>
      <c r="J11" t="s">
        <v>18</v>
      </c>
      <c r="K11" s="1">
        <v>39448</v>
      </c>
      <c r="L11" s="1">
        <v>39872</v>
      </c>
      <c r="M11" t="s">
        <v>31</v>
      </c>
    </row>
    <row r="12" spans="1:13" x14ac:dyDescent="0.25">
      <c r="A12" t="s">
        <v>32</v>
      </c>
      <c r="B12" s="6" t="s">
        <v>33</v>
      </c>
      <c r="C12" t="s">
        <v>34</v>
      </c>
      <c r="D12">
        <v>583400</v>
      </c>
      <c r="E12">
        <v>144400</v>
      </c>
      <c r="F12">
        <v>51.169434000000003</v>
      </c>
      <c r="G12">
        <v>0.62197100000000005</v>
      </c>
      <c r="H12" t="s">
        <v>18</v>
      </c>
      <c r="I12">
        <v>3</v>
      </c>
      <c r="J12" t="s">
        <v>18</v>
      </c>
      <c r="K12" s="1">
        <v>35004</v>
      </c>
      <c r="L12" s="1">
        <v>36008</v>
      </c>
      <c r="M12" t="s">
        <v>18</v>
      </c>
    </row>
    <row r="13" spans="1:13" x14ac:dyDescent="0.25">
      <c r="A13" t="s">
        <v>328</v>
      </c>
      <c r="B13" s="6" t="s">
        <v>35</v>
      </c>
      <c r="C13" t="s">
        <v>18</v>
      </c>
      <c r="D13">
        <v>580101</v>
      </c>
      <c r="E13">
        <v>159695</v>
      </c>
      <c r="F13">
        <v>51.307873000000001</v>
      </c>
      <c r="G13">
        <v>0.58251900000000001</v>
      </c>
      <c r="H13" t="s">
        <v>18</v>
      </c>
      <c r="I13" t="s">
        <v>18</v>
      </c>
      <c r="J13" t="s">
        <v>18</v>
      </c>
      <c r="K13" s="1">
        <v>39448</v>
      </c>
      <c r="L13" t="s">
        <v>18</v>
      </c>
      <c r="M13" t="s">
        <v>18</v>
      </c>
    </row>
    <row r="14" spans="1:13" x14ac:dyDescent="0.25">
      <c r="A14" t="s">
        <v>36</v>
      </c>
      <c r="B14" s="6" t="s">
        <v>37</v>
      </c>
      <c r="C14" t="s">
        <v>34</v>
      </c>
      <c r="D14">
        <v>578400</v>
      </c>
      <c r="E14">
        <v>143600</v>
      </c>
      <c r="F14">
        <v>51.163828000000002</v>
      </c>
      <c r="G14">
        <v>0.55013100000000004</v>
      </c>
      <c r="H14" t="s">
        <v>18</v>
      </c>
      <c r="I14">
        <v>3</v>
      </c>
      <c r="J14" t="s">
        <v>18</v>
      </c>
      <c r="K14" s="1">
        <v>35004</v>
      </c>
      <c r="L14" s="1">
        <v>36008</v>
      </c>
      <c r="M14" t="s">
        <v>18</v>
      </c>
    </row>
    <row r="15" spans="1:13" x14ac:dyDescent="0.25">
      <c r="A15" t="s">
        <v>329</v>
      </c>
      <c r="B15" s="6" t="s">
        <v>35</v>
      </c>
      <c r="C15" t="s">
        <v>18</v>
      </c>
      <c r="D15">
        <v>580101</v>
      </c>
      <c r="E15">
        <v>159695</v>
      </c>
      <c r="F15">
        <v>51.307873000000001</v>
      </c>
      <c r="G15">
        <v>0.58251900000000001</v>
      </c>
      <c r="H15" t="s">
        <v>18</v>
      </c>
      <c r="I15" t="s">
        <v>18</v>
      </c>
      <c r="J15" t="s">
        <v>18</v>
      </c>
      <c r="K15" s="1">
        <v>39448</v>
      </c>
      <c r="L15" s="1">
        <v>39872</v>
      </c>
      <c r="M15" t="s">
        <v>38</v>
      </c>
    </row>
    <row r="16" spans="1:13" x14ac:dyDescent="0.25">
      <c r="A16" t="s">
        <v>39</v>
      </c>
      <c r="B16" s="6" t="s">
        <v>40</v>
      </c>
      <c r="C16" t="s">
        <v>21</v>
      </c>
      <c r="D16">
        <v>574500</v>
      </c>
      <c r="E16">
        <v>144600</v>
      </c>
      <c r="F16">
        <v>51.174013000000002</v>
      </c>
      <c r="G16">
        <v>0.49489499999999997</v>
      </c>
      <c r="H16" t="s">
        <v>18</v>
      </c>
      <c r="I16">
        <v>3</v>
      </c>
      <c r="J16" t="s">
        <v>18</v>
      </c>
      <c r="K16" s="1">
        <v>35004</v>
      </c>
      <c r="L16" s="1">
        <v>36008</v>
      </c>
      <c r="M16" t="s">
        <v>18</v>
      </c>
    </row>
    <row r="17" spans="1:13" x14ac:dyDescent="0.25">
      <c r="A17" t="s">
        <v>330</v>
      </c>
      <c r="B17" s="6" t="s">
        <v>35</v>
      </c>
      <c r="C17" t="s">
        <v>18</v>
      </c>
      <c r="D17">
        <v>580101</v>
      </c>
      <c r="E17">
        <v>159695</v>
      </c>
      <c r="F17">
        <v>51.307873000000001</v>
      </c>
      <c r="G17">
        <v>0.58251900000000001</v>
      </c>
      <c r="H17" t="s">
        <v>18</v>
      </c>
      <c r="I17" t="s">
        <v>18</v>
      </c>
      <c r="J17" t="s">
        <v>18</v>
      </c>
      <c r="K17" s="1">
        <v>39448</v>
      </c>
      <c r="L17" s="1">
        <v>39872</v>
      </c>
      <c r="M17" t="s">
        <v>41</v>
      </c>
    </row>
    <row r="18" spans="1:13" x14ac:dyDescent="0.25">
      <c r="A18" t="s">
        <v>42</v>
      </c>
      <c r="B18" s="6" t="s">
        <v>43</v>
      </c>
      <c r="C18" t="s">
        <v>34</v>
      </c>
      <c r="D18">
        <v>570300</v>
      </c>
      <c r="E18">
        <v>150000</v>
      </c>
      <c r="F18">
        <v>51.223790999999999</v>
      </c>
      <c r="G18">
        <v>0.43743199999999999</v>
      </c>
      <c r="H18" t="s">
        <v>18</v>
      </c>
      <c r="I18">
        <v>3</v>
      </c>
      <c r="J18" t="s">
        <v>18</v>
      </c>
      <c r="K18" s="1">
        <v>35004</v>
      </c>
      <c r="L18" s="1">
        <v>36008</v>
      </c>
      <c r="M18" t="s">
        <v>18</v>
      </c>
    </row>
    <row r="19" spans="1:13" x14ac:dyDescent="0.25">
      <c r="A19" t="s">
        <v>44</v>
      </c>
      <c r="B19" s="6" t="s">
        <v>45</v>
      </c>
      <c r="C19" t="s">
        <v>34</v>
      </c>
      <c r="D19">
        <v>574500</v>
      </c>
      <c r="E19">
        <v>151000</v>
      </c>
      <c r="F19">
        <v>51.231507000000001</v>
      </c>
      <c r="G19">
        <v>0.498004</v>
      </c>
      <c r="H19" t="s">
        <v>18</v>
      </c>
      <c r="I19">
        <v>3</v>
      </c>
      <c r="J19" t="s">
        <v>18</v>
      </c>
      <c r="K19" s="1">
        <v>35004</v>
      </c>
      <c r="L19" s="1">
        <v>35947</v>
      </c>
      <c r="M19" t="s">
        <v>18</v>
      </c>
    </row>
    <row r="20" spans="1:13" x14ac:dyDescent="0.25">
      <c r="A20" t="s">
        <v>331</v>
      </c>
      <c r="B20" s="6" t="s">
        <v>46</v>
      </c>
      <c r="C20" t="s">
        <v>18</v>
      </c>
      <c r="D20">
        <v>575714</v>
      </c>
      <c r="E20">
        <v>158504</v>
      </c>
      <c r="F20">
        <v>51.298544</v>
      </c>
      <c r="G20">
        <v>0.51905900000000005</v>
      </c>
      <c r="H20" t="s">
        <v>18</v>
      </c>
      <c r="I20" t="s">
        <v>18</v>
      </c>
      <c r="J20" t="s">
        <v>18</v>
      </c>
      <c r="K20" s="1">
        <v>39448</v>
      </c>
      <c r="L20" t="s">
        <v>18</v>
      </c>
      <c r="M20" t="s">
        <v>18</v>
      </c>
    </row>
    <row r="21" spans="1:13" x14ac:dyDescent="0.25">
      <c r="A21" t="s">
        <v>47</v>
      </c>
      <c r="B21" s="6" t="s">
        <v>48</v>
      </c>
      <c r="C21" t="s">
        <v>21</v>
      </c>
      <c r="D21">
        <v>576300</v>
      </c>
      <c r="E21">
        <v>155600</v>
      </c>
      <c r="F21">
        <v>51.272275999999998</v>
      </c>
      <c r="G21">
        <v>0.52602400000000005</v>
      </c>
      <c r="H21" t="s">
        <v>18</v>
      </c>
      <c r="I21">
        <v>3</v>
      </c>
      <c r="J21" t="s">
        <v>18</v>
      </c>
      <c r="K21" s="1">
        <v>35947</v>
      </c>
      <c r="L21" s="1">
        <v>37439</v>
      </c>
      <c r="M21" t="s">
        <v>18</v>
      </c>
    </row>
    <row r="22" spans="1:13" x14ac:dyDescent="0.25">
      <c r="A22" t="s">
        <v>332</v>
      </c>
      <c r="B22" s="6" t="s">
        <v>49</v>
      </c>
      <c r="C22" t="s">
        <v>18</v>
      </c>
      <c r="D22">
        <v>575718</v>
      </c>
      <c r="E22">
        <v>158653</v>
      </c>
      <c r="F22">
        <v>51.299880999999999</v>
      </c>
      <c r="G22">
        <v>0.51919000000000004</v>
      </c>
      <c r="H22" t="s">
        <v>18</v>
      </c>
      <c r="I22" t="s">
        <v>18</v>
      </c>
      <c r="J22" t="s">
        <v>18</v>
      </c>
      <c r="K22" s="1">
        <v>39448</v>
      </c>
      <c r="L22" t="s">
        <v>18</v>
      </c>
      <c r="M22" t="s">
        <v>18</v>
      </c>
    </row>
    <row r="23" spans="1:13" x14ac:dyDescent="0.25">
      <c r="A23" t="s">
        <v>50</v>
      </c>
      <c r="B23" s="6" t="s">
        <v>51</v>
      </c>
      <c r="C23" t="s">
        <v>17</v>
      </c>
      <c r="D23">
        <v>578600</v>
      </c>
      <c r="E23">
        <v>155400</v>
      </c>
      <c r="F23">
        <v>51.269764000000002</v>
      </c>
      <c r="G23">
        <v>0.55886100000000005</v>
      </c>
      <c r="H23" t="s">
        <v>18</v>
      </c>
      <c r="I23">
        <v>3</v>
      </c>
      <c r="J23" t="s">
        <v>18</v>
      </c>
      <c r="K23" s="1">
        <v>35947</v>
      </c>
      <c r="L23" s="1">
        <v>38720</v>
      </c>
      <c r="M23" t="s">
        <v>18</v>
      </c>
    </row>
    <row r="24" spans="1:13" x14ac:dyDescent="0.25">
      <c r="A24" t="s">
        <v>333</v>
      </c>
      <c r="B24" s="6" t="s">
        <v>52</v>
      </c>
      <c r="C24" t="s">
        <v>18</v>
      </c>
      <c r="D24">
        <v>576473</v>
      </c>
      <c r="E24">
        <v>158198</v>
      </c>
      <c r="F24">
        <v>51.295560999999999</v>
      </c>
      <c r="G24">
        <v>0.52978400000000003</v>
      </c>
      <c r="H24" t="s">
        <v>18</v>
      </c>
      <c r="I24" t="s">
        <v>18</v>
      </c>
      <c r="J24" t="s">
        <v>18</v>
      </c>
      <c r="K24" s="1">
        <v>39448</v>
      </c>
      <c r="L24" s="1">
        <v>42403</v>
      </c>
      <c r="M24" t="s">
        <v>18</v>
      </c>
    </row>
    <row r="25" spans="1:13" x14ac:dyDescent="0.25">
      <c r="A25" t="s">
        <v>53</v>
      </c>
      <c r="B25" s="6" t="s">
        <v>54</v>
      </c>
      <c r="C25" t="s">
        <v>21</v>
      </c>
      <c r="D25">
        <v>576200</v>
      </c>
      <c r="E25">
        <v>154700</v>
      </c>
      <c r="F25">
        <v>51.264221999999997</v>
      </c>
      <c r="G25">
        <v>0.52414799999999995</v>
      </c>
      <c r="H25" t="s">
        <v>18</v>
      </c>
      <c r="I25">
        <v>3</v>
      </c>
      <c r="J25" t="s">
        <v>18</v>
      </c>
      <c r="K25" s="1">
        <v>35947</v>
      </c>
      <c r="L25" s="1">
        <v>38720</v>
      </c>
      <c r="M25" t="s">
        <v>18</v>
      </c>
    </row>
    <row r="26" spans="1:13" x14ac:dyDescent="0.25">
      <c r="A26" t="s">
        <v>53</v>
      </c>
      <c r="B26" s="6" t="s">
        <v>55</v>
      </c>
      <c r="C26" t="s">
        <v>18</v>
      </c>
      <c r="D26">
        <v>576983</v>
      </c>
      <c r="E26">
        <v>157763</v>
      </c>
      <c r="F26">
        <v>51.291494999999998</v>
      </c>
      <c r="G26">
        <v>0.53687499999999999</v>
      </c>
      <c r="H26" t="s">
        <v>18</v>
      </c>
      <c r="I26" t="s">
        <v>18</v>
      </c>
      <c r="J26" t="s">
        <v>18</v>
      </c>
      <c r="K26" s="1">
        <v>39448</v>
      </c>
      <c r="L26" t="s">
        <v>18</v>
      </c>
      <c r="M26" t="s">
        <v>18</v>
      </c>
    </row>
    <row r="27" spans="1:13" x14ac:dyDescent="0.25">
      <c r="A27" t="s">
        <v>56</v>
      </c>
      <c r="B27" s="6" t="s">
        <v>57</v>
      </c>
      <c r="C27" t="s">
        <v>21</v>
      </c>
      <c r="D27">
        <v>576700</v>
      </c>
      <c r="E27">
        <v>154000</v>
      </c>
      <c r="F27">
        <v>51.257779999999997</v>
      </c>
      <c r="G27">
        <v>0.53096200000000005</v>
      </c>
      <c r="H27" t="s">
        <v>18</v>
      </c>
      <c r="I27">
        <v>3</v>
      </c>
      <c r="J27" t="s">
        <v>18</v>
      </c>
      <c r="K27" s="1">
        <v>35947</v>
      </c>
      <c r="L27" s="1">
        <v>38720</v>
      </c>
      <c r="M27" t="s">
        <v>18</v>
      </c>
    </row>
    <row r="28" spans="1:13" x14ac:dyDescent="0.25">
      <c r="A28" t="s">
        <v>334</v>
      </c>
      <c r="B28" s="6" t="s">
        <v>58</v>
      </c>
      <c r="C28" t="s">
        <v>18</v>
      </c>
      <c r="D28">
        <v>577018</v>
      </c>
      <c r="E28">
        <v>157758</v>
      </c>
      <c r="F28">
        <v>51.291438999999997</v>
      </c>
      <c r="G28">
        <v>0.53737400000000002</v>
      </c>
      <c r="H28" t="s">
        <v>18</v>
      </c>
      <c r="I28" t="s">
        <v>18</v>
      </c>
      <c r="J28" t="s">
        <v>18</v>
      </c>
      <c r="K28" s="1">
        <v>39448</v>
      </c>
      <c r="L28" t="s">
        <v>18</v>
      </c>
      <c r="M28" t="s">
        <v>18</v>
      </c>
    </row>
    <row r="29" spans="1:13" x14ac:dyDescent="0.25">
      <c r="A29" t="s">
        <v>59</v>
      </c>
      <c r="B29" s="6" t="s">
        <v>60</v>
      </c>
      <c r="C29" t="s">
        <v>21</v>
      </c>
      <c r="D29">
        <v>578300</v>
      </c>
      <c r="E29">
        <v>152600</v>
      </c>
      <c r="F29">
        <v>51.244706000000001</v>
      </c>
      <c r="G29">
        <v>0.55317099999999997</v>
      </c>
      <c r="H29" t="s">
        <v>18</v>
      </c>
      <c r="I29">
        <v>3</v>
      </c>
      <c r="J29" t="s">
        <v>18</v>
      </c>
      <c r="K29" s="1">
        <v>35947</v>
      </c>
      <c r="L29" s="1">
        <v>38720</v>
      </c>
      <c r="M29" t="s">
        <v>18</v>
      </c>
    </row>
    <row r="30" spans="1:13" x14ac:dyDescent="0.25">
      <c r="A30" t="s">
        <v>335</v>
      </c>
      <c r="B30" s="6" t="s">
        <v>61</v>
      </c>
      <c r="C30" t="s">
        <v>18</v>
      </c>
      <c r="D30">
        <v>578667</v>
      </c>
      <c r="E30">
        <v>155365</v>
      </c>
      <c r="F30">
        <v>51.269429000000002</v>
      </c>
      <c r="G30">
        <v>0.55980300000000005</v>
      </c>
      <c r="H30" t="s">
        <v>18</v>
      </c>
      <c r="I30" t="s">
        <v>18</v>
      </c>
      <c r="J30" t="s">
        <v>62</v>
      </c>
      <c r="K30" s="1">
        <v>39448</v>
      </c>
      <c r="L30" s="1">
        <v>41612</v>
      </c>
      <c r="M30" t="s">
        <v>18</v>
      </c>
    </row>
    <row r="31" spans="1:13" x14ac:dyDescent="0.25">
      <c r="A31" t="s">
        <v>63</v>
      </c>
      <c r="B31" s="6" t="s">
        <v>64</v>
      </c>
      <c r="C31" t="s">
        <v>21</v>
      </c>
      <c r="D31">
        <v>574400</v>
      </c>
      <c r="E31">
        <v>155175</v>
      </c>
      <c r="F31">
        <v>51.269043000000003</v>
      </c>
      <c r="G31">
        <v>0.49860599999999999</v>
      </c>
      <c r="H31" t="s">
        <v>18</v>
      </c>
      <c r="I31">
        <v>3</v>
      </c>
      <c r="J31" t="s">
        <v>18</v>
      </c>
      <c r="K31" s="1">
        <v>35947</v>
      </c>
      <c r="L31" s="1">
        <v>38720</v>
      </c>
      <c r="M31" t="s">
        <v>18</v>
      </c>
    </row>
    <row r="32" spans="1:13" x14ac:dyDescent="0.25">
      <c r="A32" t="s">
        <v>336</v>
      </c>
      <c r="B32" s="6" t="s">
        <v>65</v>
      </c>
      <c r="C32" t="s">
        <v>18</v>
      </c>
      <c r="D32">
        <v>586901</v>
      </c>
      <c r="E32">
        <v>152588</v>
      </c>
      <c r="F32">
        <v>51.241847</v>
      </c>
      <c r="G32">
        <v>0.67625299999999999</v>
      </c>
      <c r="H32" t="s">
        <v>18</v>
      </c>
      <c r="I32" t="s">
        <v>18</v>
      </c>
      <c r="J32" t="s">
        <v>62</v>
      </c>
      <c r="K32" s="1">
        <v>39448</v>
      </c>
      <c r="L32" s="1">
        <v>40724</v>
      </c>
      <c r="M32" t="s">
        <v>18</v>
      </c>
    </row>
    <row r="33" spans="1:13" x14ac:dyDescent="0.25">
      <c r="A33" t="s">
        <v>66</v>
      </c>
      <c r="B33" s="6" t="s">
        <v>67</v>
      </c>
      <c r="C33" t="s">
        <v>21</v>
      </c>
      <c r="D33">
        <v>574100</v>
      </c>
      <c r="E33">
        <v>156900</v>
      </c>
      <c r="F33">
        <v>51.28463</v>
      </c>
      <c r="G33">
        <v>0.49514999999999998</v>
      </c>
      <c r="H33" t="s">
        <v>18</v>
      </c>
      <c r="I33">
        <v>3</v>
      </c>
      <c r="J33" t="s">
        <v>18</v>
      </c>
      <c r="K33" s="1">
        <v>35947</v>
      </c>
      <c r="L33" s="1">
        <v>38720</v>
      </c>
      <c r="M33" t="s">
        <v>18</v>
      </c>
    </row>
    <row r="34" spans="1:13" x14ac:dyDescent="0.25">
      <c r="A34" t="s">
        <v>337</v>
      </c>
      <c r="B34" s="6" t="s">
        <v>68</v>
      </c>
      <c r="C34" t="s">
        <v>18</v>
      </c>
      <c r="D34">
        <v>578580</v>
      </c>
      <c r="E34">
        <v>155367</v>
      </c>
      <c r="F34">
        <v>51.269474000000002</v>
      </c>
      <c r="G34">
        <v>0.558558</v>
      </c>
      <c r="H34" t="s">
        <v>18</v>
      </c>
      <c r="I34">
        <v>1.5</v>
      </c>
      <c r="J34" t="s">
        <v>62</v>
      </c>
      <c r="K34" s="1">
        <v>39448</v>
      </c>
      <c r="L34" t="s">
        <v>18</v>
      </c>
      <c r="M34" t="s">
        <v>69</v>
      </c>
    </row>
    <row r="35" spans="1:13" x14ac:dyDescent="0.25">
      <c r="A35" t="s">
        <v>70</v>
      </c>
      <c r="B35" s="6" t="s">
        <v>71</v>
      </c>
      <c r="C35" t="s">
        <v>17</v>
      </c>
      <c r="D35">
        <v>575600</v>
      </c>
      <c r="E35">
        <v>157300</v>
      </c>
      <c r="F35">
        <v>51.287764000000003</v>
      </c>
      <c r="G35">
        <v>0.51683400000000002</v>
      </c>
      <c r="H35" t="s">
        <v>18</v>
      </c>
      <c r="I35">
        <v>3</v>
      </c>
      <c r="J35" t="s">
        <v>18</v>
      </c>
      <c r="K35" s="1">
        <v>35947</v>
      </c>
      <c r="L35" s="1">
        <v>38720</v>
      </c>
      <c r="M35" t="s">
        <v>18</v>
      </c>
    </row>
    <row r="36" spans="1:13" x14ac:dyDescent="0.25">
      <c r="A36" t="s">
        <v>338</v>
      </c>
      <c r="B36" s="6" t="s">
        <v>72</v>
      </c>
      <c r="C36" t="s">
        <v>18</v>
      </c>
      <c r="D36">
        <v>578342</v>
      </c>
      <c r="E36">
        <v>152605</v>
      </c>
      <c r="F36">
        <v>51.244737999999998</v>
      </c>
      <c r="G36">
        <v>0.55377500000000002</v>
      </c>
      <c r="H36" t="s">
        <v>18</v>
      </c>
      <c r="I36">
        <v>2.4</v>
      </c>
      <c r="J36">
        <v>6.8</v>
      </c>
      <c r="K36" s="1">
        <v>39448</v>
      </c>
      <c r="L36" s="1">
        <v>42123</v>
      </c>
      <c r="M36" t="s">
        <v>73</v>
      </c>
    </row>
    <row r="37" spans="1:13" x14ac:dyDescent="0.25">
      <c r="A37" t="s">
        <v>74</v>
      </c>
      <c r="B37" s="6" t="s">
        <v>75</v>
      </c>
      <c r="C37" t="s">
        <v>17</v>
      </c>
      <c r="D37">
        <v>576800</v>
      </c>
      <c r="E37">
        <v>157750</v>
      </c>
      <c r="F37">
        <v>51.291435</v>
      </c>
      <c r="G37">
        <v>0.53424700000000003</v>
      </c>
      <c r="H37" t="s">
        <v>18</v>
      </c>
      <c r="I37">
        <v>3</v>
      </c>
      <c r="J37" t="s">
        <v>18</v>
      </c>
      <c r="K37" s="1">
        <v>35947</v>
      </c>
      <c r="L37" s="1">
        <v>38720</v>
      </c>
      <c r="M37" t="s">
        <v>18</v>
      </c>
    </row>
    <row r="38" spans="1:13" x14ac:dyDescent="0.25">
      <c r="A38" t="s">
        <v>339</v>
      </c>
      <c r="B38" s="6" t="s">
        <v>76</v>
      </c>
      <c r="C38" t="s">
        <v>18</v>
      </c>
      <c r="D38">
        <v>576692</v>
      </c>
      <c r="E38">
        <v>153992</v>
      </c>
      <c r="F38">
        <v>51.257710000000003</v>
      </c>
      <c r="G38">
        <v>0.53084399999999998</v>
      </c>
      <c r="H38" t="s">
        <v>18</v>
      </c>
      <c r="I38" t="s">
        <v>18</v>
      </c>
      <c r="J38" t="s">
        <v>62</v>
      </c>
      <c r="K38" s="1">
        <v>39058</v>
      </c>
      <c r="L38" t="s">
        <v>18</v>
      </c>
      <c r="M38" t="s">
        <v>77</v>
      </c>
    </row>
    <row r="39" spans="1:13" x14ac:dyDescent="0.25">
      <c r="A39" t="s">
        <v>78</v>
      </c>
      <c r="B39" s="6" t="s">
        <v>79</v>
      </c>
      <c r="C39" t="s">
        <v>21</v>
      </c>
      <c r="D39">
        <v>576775</v>
      </c>
      <c r="E39">
        <v>156250</v>
      </c>
      <c r="F39">
        <v>51.277968000000001</v>
      </c>
      <c r="G39">
        <v>0.53314700000000004</v>
      </c>
      <c r="H39" t="s">
        <v>18</v>
      </c>
      <c r="I39">
        <v>3</v>
      </c>
      <c r="J39" t="s">
        <v>18</v>
      </c>
      <c r="K39" s="1">
        <v>36008</v>
      </c>
      <c r="L39" s="1">
        <v>38720</v>
      </c>
      <c r="M39" t="s">
        <v>18</v>
      </c>
    </row>
    <row r="40" spans="1:13" x14ac:dyDescent="0.25">
      <c r="A40" t="s">
        <v>340</v>
      </c>
      <c r="B40" s="6" t="s">
        <v>54</v>
      </c>
      <c r="C40" t="s">
        <v>18</v>
      </c>
      <c r="D40">
        <v>576175</v>
      </c>
      <c r="E40">
        <v>154858</v>
      </c>
      <c r="F40">
        <v>51.265649000000003</v>
      </c>
      <c r="G40">
        <v>0.523868</v>
      </c>
      <c r="H40" t="s">
        <v>18</v>
      </c>
      <c r="I40" t="s">
        <v>18</v>
      </c>
      <c r="J40" t="s">
        <v>18</v>
      </c>
      <c r="K40" s="1">
        <v>39448</v>
      </c>
      <c r="L40" t="s">
        <v>18</v>
      </c>
      <c r="M40" t="s">
        <v>80</v>
      </c>
    </row>
    <row r="41" spans="1:13" x14ac:dyDescent="0.25">
      <c r="A41" t="s">
        <v>81</v>
      </c>
      <c r="B41" s="6" t="s">
        <v>82</v>
      </c>
      <c r="C41" t="s">
        <v>34</v>
      </c>
      <c r="D41">
        <v>580175</v>
      </c>
      <c r="E41">
        <v>159300</v>
      </c>
      <c r="F41">
        <v>51.304301000000002</v>
      </c>
      <c r="G41">
        <v>0.58338000000000001</v>
      </c>
      <c r="H41" t="s">
        <v>18</v>
      </c>
      <c r="I41">
        <v>3</v>
      </c>
      <c r="J41" t="s">
        <v>18</v>
      </c>
      <c r="K41" s="1">
        <v>36008</v>
      </c>
      <c r="L41" s="1">
        <v>37439</v>
      </c>
      <c r="M41" t="s">
        <v>18</v>
      </c>
    </row>
    <row r="42" spans="1:13" x14ac:dyDescent="0.25">
      <c r="A42" t="s">
        <v>341</v>
      </c>
      <c r="B42" s="6" t="s">
        <v>64</v>
      </c>
      <c r="C42" t="s">
        <v>18</v>
      </c>
      <c r="D42">
        <v>574386</v>
      </c>
      <c r="E42">
        <v>155107</v>
      </c>
      <c r="F42">
        <v>51.268436000000001</v>
      </c>
      <c r="G42">
        <v>0.49837300000000001</v>
      </c>
      <c r="H42" t="s">
        <v>18</v>
      </c>
      <c r="I42" t="s">
        <v>18</v>
      </c>
      <c r="J42" t="s">
        <v>18</v>
      </c>
      <c r="K42" s="1">
        <v>39448</v>
      </c>
      <c r="L42" t="s">
        <v>18</v>
      </c>
      <c r="M42" t="s">
        <v>83</v>
      </c>
    </row>
    <row r="43" spans="1:13" x14ac:dyDescent="0.25">
      <c r="A43" t="s">
        <v>84</v>
      </c>
      <c r="B43" s="6" t="s">
        <v>85</v>
      </c>
      <c r="C43" t="s">
        <v>21</v>
      </c>
      <c r="D43">
        <v>575740</v>
      </c>
      <c r="E43">
        <v>155615</v>
      </c>
      <c r="F43">
        <v>51.272584000000002</v>
      </c>
      <c r="G43">
        <v>0.518011</v>
      </c>
      <c r="H43" t="s">
        <v>18</v>
      </c>
      <c r="I43">
        <v>3</v>
      </c>
      <c r="J43" t="s">
        <v>18</v>
      </c>
      <c r="K43" s="1">
        <v>37438</v>
      </c>
      <c r="L43" s="1">
        <v>38720</v>
      </c>
      <c r="M43" t="s">
        <v>18</v>
      </c>
    </row>
    <row r="44" spans="1:13" x14ac:dyDescent="0.25">
      <c r="A44" t="s">
        <v>342</v>
      </c>
      <c r="B44" s="6" t="s">
        <v>86</v>
      </c>
      <c r="C44" t="s">
        <v>18</v>
      </c>
      <c r="D44">
        <v>574109</v>
      </c>
      <c r="E44">
        <v>156930</v>
      </c>
      <c r="F44">
        <v>51.284897000000001</v>
      </c>
      <c r="G44">
        <v>0.49529400000000001</v>
      </c>
      <c r="H44" t="s">
        <v>18</v>
      </c>
      <c r="I44" t="s">
        <v>18</v>
      </c>
      <c r="J44" t="s">
        <v>18</v>
      </c>
      <c r="K44" s="1">
        <v>39448</v>
      </c>
      <c r="L44" t="s">
        <v>18</v>
      </c>
      <c r="M44" t="s">
        <v>87</v>
      </c>
    </row>
    <row r="45" spans="1:13" x14ac:dyDescent="0.25">
      <c r="A45" t="s">
        <v>88</v>
      </c>
      <c r="B45" s="6" t="s">
        <v>89</v>
      </c>
      <c r="C45" t="s">
        <v>34</v>
      </c>
      <c r="D45">
        <v>580075</v>
      </c>
      <c r="E45">
        <v>159700</v>
      </c>
      <c r="F45">
        <v>51.307926000000002</v>
      </c>
      <c r="G45">
        <v>0.58214900000000003</v>
      </c>
      <c r="H45" t="s">
        <v>18</v>
      </c>
      <c r="I45">
        <v>3</v>
      </c>
      <c r="J45" t="s">
        <v>18</v>
      </c>
      <c r="K45" s="1">
        <v>37438</v>
      </c>
      <c r="L45" s="1">
        <v>38720</v>
      </c>
      <c r="M45" t="s">
        <v>90</v>
      </c>
    </row>
    <row r="46" spans="1:13" x14ac:dyDescent="0.25">
      <c r="A46" t="s">
        <v>343</v>
      </c>
      <c r="B46" s="6" t="s">
        <v>91</v>
      </c>
      <c r="C46" t="s">
        <v>18</v>
      </c>
      <c r="D46">
        <v>577936</v>
      </c>
      <c r="E46">
        <v>157271</v>
      </c>
      <c r="F46">
        <v>51.286779000000003</v>
      </c>
      <c r="G46">
        <v>0.550284</v>
      </c>
      <c r="H46" t="s">
        <v>18</v>
      </c>
      <c r="I46" t="s">
        <v>18</v>
      </c>
      <c r="J46">
        <v>10</v>
      </c>
      <c r="K46" s="1">
        <v>39448</v>
      </c>
      <c r="L46" t="s">
        <v>18</v>
      </c>
      <c r="M46" t="s">
        <v>92</v>
      </c>
    </row>
    <row r="47" spans="1:13" x14ac:dyDescent="0.25">
      <c r="A47" t="s">
        <v>93</v>
      </c>
      <c r="B47" s="6" t="s">
        <v>94</v>
      </c>
      <c r="C47" t="s">
        <v>17</v>
      </c>
      <c r="D47">
        <v>500000</v>
      </c>
      <c r="E47">
        <v>100000</v>
      </c>
      <c r="F47">
        <v>50.790953000000002</v>
      </c>
      <c r="G47">
        <v>-0.58262700000000001</v>
      </c>
      <c r="H47" t="s">
        <v>18</v>
      </c>
      <c r="I47">
        <v>3</v>
      </c>
      <c r="J47" t="s">
        <v>18</v>
      </c>
      <c r="K47" s="1">
        <v>37438</v>
      </c>
      <c r="L47" s="1">
        <v>38720</v>
      </c>
      <c r="M47" t="s">
        <v>18</v>
      </c>
    </row>
    <row r="48" spans="1:13" x14ac:dyDescent="0.25">
      <c r="A48" t="s">
        <v>344</v>
      </c>
      <c r="B48" s="6" t="s">
        <v>95</v>
      </c>
      <c r="C48" t="s">
        <v>18</v>
      </c>
      <c r="D48">
        <v>576536</v>
      </c>
      <c r="E48">
        <v>157927</v>
      </c>
      <c r="F48">
        <v>51.293106999999999</v>
      </c>
      <c r="G48">
        <v>0.53055200000000002</v>
      </c>
      <c r="H48" t="s">
        <v>18</v>
      </c>
      <c r="I48" t="s">
        <v>18</v>
      </c>
      <c r="J48" t="s">
        <v>18</v>
      </c>
      <c r="K48" s="1">
        <v>39448</v>
      </c>
      <c r="L48" s="1">
        <v>41451</v>
      </c>
      <c r="M48" t="s">
        <v>96</v>
      </c>
    </row>
    <row r="49" spans="1:13" x14ac:dyDescent="0.25">
      <c r="A49" t="s">
        <v>97</v>
      </c>
      <c r="B49" s="6" t="s">
        <v>98</v>
      </c>
      <c r="C49" t="s">
        <v>21</v>
      </c>
      <c r="D49">
        <v>500000</v>
      </c>
      <c r="E49">
        <v>100000</v>
      </c>
      <c r="F49">
        <v>50.790953000000002</v>
      </c>
      <c r="G49">
        <v>-0.58262700000000001</v>
      </c>
      <c r="H49" t="s">
        <v>18</v>
      </c>
      <c r="I49">
        <v>3</v>
      </c>
      <c r="J49" t="s">
        <v>18</v>
      </c>
      <c r="K49" s="1">
        <v>37438</v>
      </c>
      <c r="L49" s="1">
        <v>37986</v>
      </c>
      <c r="M49" t="s">
        <v>18</v>
      </c>
    </row>
    <row r="50" spans="1:13" x14ac:dyDescent="0.25">
      <c r="A50" t="s">
        <v>345</v>
      </c>
      <c r="B50" s="6" t="s">
        <v>99</v>
      </c>
      <c r="C50" t="s">
        <v>18</v>
      </c>
      <c r="D50">
        <v>576321</v>
      </c>
      <c r="E50">
        <v>155393</v>
      </c>
      <c r="F50">
        <v>51.270409999999998</v>
      </c>
      <c r="G50">
        <v>0.52622199999999997</v>
      </c>
      <c r="H50" t="s">
        <v>18</v>
      </c>
      <c r="I50" t="s">
        <v>18</v>
      </c>
      <c r="J50" t="s">
        <v>18</v>
      </c>
      <c r="K50" s="1">
        <v>39448</v>
      </c>
      <c r="L50" t="s">
        <v>18</v>
      </c>
      <c r="M50" t="s">
        <v>100</v>
      </c>
    </row>
    <row r="51" spans="1:13" x14ac:dyDescent="0.25">
      <c r="A51" t="s">
        <v>101</v>
      </c>
      <c r="B51" s="6" t="s">
        <v>102</v>
      </c>
      <c r="C51" t="s">
        <v>34</v>
      </c>
      <c r="D51">
        <v>500000</v>
      </c>
      <c r="E51">
        <v>100000</v>
      </c>
      <c r="F51">
        <v>50.790953000000002</v>
      </c>
      <c r="G51">
        <v>-0.58262700000000001</v>
      </c>
      <c r="H51" t="s">
        <v>18</v>
      </c>
      <c r="I51">
        <v>3</v>
      </c>
      <c r="J51" t="s">
        <v>18</v>
      </c>
      <c r="K51" s="1">
        <v>37438</v>
      </c>
      <c r="L51" s="1">
        <v>37986</v>
      </c>
      <c r="M51" t="s">
        <v>18</v>
      </c>
    </row>
    <row r="52" spans="1:13" x14ac:dyDescent="0.25">
      <c r="A52" t="s">
        <v>346</v>
      </c>
      <c r="B52" s="6" t="s">
        <v>103</v>
      </c>
      <c r="C52" t="s">
        <v>18</v>
      </c>
      <c r="D52">
        <v>575782</v>
      </c>
      <c r="E52">
        <v>155678</v>
      </c>
      <c r="F52">
        <v>51.273136999999998</v>
      </c>
      <c r="G52">
        <v>0.51864399999999999</v>
      </c>
      <c r="H52" t="s">
        <v>18</v>
      </c>
      <c r="I52" t="s">
        <v>18</v>
      </c>
      <c r="J52" t="s">
        <v>62</v>
      </c>
      <c r="K52" s="1">
        <v>39448</v>
      </c>
      <c r="L52" t="s">
        <v>18</v>
      </c>
      <c r="M52" t="s">
        <v>18</v>
      </c>
    </row>
    <row r="53" spans="1:13" x14ac:dyDescent="0.25">
      <c r="A53" t="s">
        <v>104</v>
      </c>
      <c r="B53" s="6" t="s">
        <v>105</v>
      </c>
      <c r="C53" t="s">
        <v>21</v>
      </c>
      <c r="D53">
        <v>500000</v>
      </c>
      <c r="E53">
        <v>100000</v>
      </c>
      <c r="F53">
        <v>50.790953000000002</v>
      </c>
      <c r="G53">
        <v>-0.58262700000000001</v>
      </c>
      <c r="H53" t="s">
        <v>18</v>
      </c>
      <c r="I53">
        <v>3</v>
      </c>
      <c r="J53" t="s">
        <v>18</v>
      </c>
      <c r="K53" s="1">
        <v>37427</v>
      </c>
      <c r="L53" s="1">
        <v>38045</v>
      </c>
      <c r="M53" t="s">
        <v>18</v>
      </c>
    </row>
    <row r="54" spans="1:13" x14ac:dyDescent="0.25">
      <c r="A54" t="s">
        <v>347</v>
      </c>
      <c r="B54" s="6" t="s">
        <v>106</v>
      </c>
      <c r="C54" t="s">
        <v>18</v>
      </c>
      <c r="D54">
        <v>575970</v>
      </c>
      <c r="E54">
        <v>155688</v>
      </c>
      <c r="F54">
        <v>51.273169000000003</v>
      </c>
      <c r="G54">
        <v>0.52134100000000005</v>
      </c>
      <c r="H54" t="s">
        <v>18</v>
      </c>
      <c r="I54" t="s">
        <v>18</v>
      </c>
      <c r="J54" t="s">
        <v>18</v>
      </c>
      <c r="K54" s="1">
        <v>39448</v>
      </c>
      <c r="L54" t="s">
        <v>18</v>
      </c>
      <c r="M54" t="s">
        <v>107</v>
      </c>
    </row>
    <row r="55" spans="1:13" x14ac:dyDescent="0.25">
      <c r="A55" t="s">
        <v>108</v>
      </c>
      <c r="B55" s="6" t="s">
        <v>109</v>
      </c>
      <c r="C55" t="s">
        <v>17</v>
      </c>
      <c r="D55">
        <v>500000</v>
      </c>
      <c r="E55">
        <v>100000</v>
      </c>
      <c r="F55">
        <v>50.790953000000002</v>
      </c>
      <c r="G55">
        <v>-0.58262700000000001</v>
      </c>
      <c r="H55" t="s">
        <v>18</v>
      </c>
      <c r="I55">
        <v>3</v>
      </c>
      <c r="J55" t="s">
        <v>18</v>
      </c>
      <c r="K55" s="1">
        <v>37438</v>
      </c>
      <c r="L55" s="1">
        <v>38720</v>
      </c>
      <c r="M55" t="s">
        <v>18</v>
      </c>
    </row>
    <row r="56" spans="1:13" x14ac:dyDescent="0.25">
      <c r="A56" t="s">
        <v>108</v>
      </c>
      <c r="B56" s="6" t="s">
        <v>110</v>
      </c>
      <c r="C56" t="s">
        <v>18</v>
      </c>
      <c r="D56">
        <v>576207</v>
      </c>
      <c r="E56">
        <v>155602</v>
      </c>
      <c r="F56">
        <v>51.272331000000001</v>
      </c>
      <c r="G56">
        <v>0.52470000000000006</v>
      </c>
      <c r="H56" t="s">
        <v>18</v>
      </c>
      <c r="I56" t="s">
        <v>18</v>
      </c>
      <c r="J56" t="s">
        <v>18</v>
      </c>
      <c r="K56" s="1">
        <v>39448</v>
      </c>
      <c r="L56" t="s">
        <v>18</v>
      </c>
      <c r="M56" t="s">
        <v>18</v>
      </c>
    </row>
    <row r="57" spans="1:13" x14ac:dyDescent="0.25">
      <c r="A57" t="s">
        <v>111</v>
      </c>
      <c r="B57" s="6" t="s">
        <v>112</v>
      </c>
      <c r="C57" t="s">
        <v>21</v>
      </c>
      <c r="D57">
        <v>576536</v>
      </c>
      <c r="E57">
        <v>157927</v>
      </c>
      <c r="F57">
        <v>51.293106999999999</v>
      </c>
      <c r="G57">
        <v>0.53055200000000002</v>
      </c>
      <c r="H57" t="s">
        <v>18</v>
      </c>
      <c r="I57">
        <v>3</v>
      </c>
      <c r="J57" t="s">
        <v>18</v>
      </c>
      <c r="K57" s="1">
        <v>37926</v>
      </c>
      <c r="L57" s="1">
        <v>38720</v>
      </c>
      <c r="M57" t="s">
        <v>18</v>
      </c>
    </row>
    <row r="58" spans="1:13" x14ac:dyDescent="0.25">
      <c r="A58" t="s">
        <v>348</v>
      </c>
      <c r="B58" s="6" t="s">
        <v>113</v>
      </c>
      <c r="C58" t="s">
        <v>18</v>
      </c>
      <c r="D58">
        <v>576086</v>
      </c>
      <c r="E58">
        <v>155373</v>
      </c>
      <c r="F58">
        <v>51.270302999999998</v>
      </c>
      <c r="G58">
        <v>0.52284699999999995</v>
      </c>
      <c r="H58" t="s">
        <v>18</v>
      </c>
      <c r="I58" t="s">
        <v>18</v>
      </c>
      <c r="J58" t="s">
        <v>18</v>
      </c>
      <c r="K58" s="1">
        <v>39448</v>
      </c>
      <c r="L58" t="s">
        <v>18</v>
      </c>
      <c r="M58" t="s">
        <v>114</v>
      </c>
    </row>
    <row r="59" spans="1:13" x14ac:dyDescent="0.25">
      <c r="A59" t="s">
        <v>115</v>
      </c>
      <c r="B59" s="6" t="s">
        <v>116</v>
      </c>
      <c r="C59" t="s">
        <v>21</v>
      </c>
      <c r="D59">
        <v>576321</v>
      </c>
      <c r="E59">
        <v>155393</v>
      </c>
      <c r="F59">
        <v>51.270409999999998</v>
      </c>
      <c r="G59">
        <v>0.52622199999999997</v>
      </c>
      <c r="H59" t="s">
        <v>18</v>
      </c>
      <c r="I59">
        <v>3</v>
      </c>
      <c r="J59" t="s">
        <v>18</v>
      </c>
      <c r="K59" s="1">
        <v>37926</v>
      </c>
      <c r="L59" s="1">
        <v>38357</v>
      </c>
      <c r="M59" t="s">
        <v>18</v>
      </c>
    </row>
    <row r="60" spans="1:13" x14ac:dyDescent="0.25">
      <c r="A60" t="s">
        <v>115</v>
      </c>
      <c r="B60" s="6" t="s">
        <v>117</v>
      </c>
      <c r="C60" t="s">
        <v>18</v>
      </c>
      <c r="D60">
        <v>576344</v>
      </c>
      <c r="E60">
        <v>155155</v>
      </c>
      <c r="F60">
        <v>51.268272000000003</v>
      </c>
      <c r="G60">
        <v>0.52643499999999999</v>
      </c>
      <c r="H60" t="s">
        <v>18</v>
      </c>
      <c r="I60" t="s">
        <v>18</v>
      </c>
      <c r="J60" t="s">
        <v>18</v>
      </c>
      <c r="K60" s="1">
        <v>39448</v>
      </c>
      <c r="L60" t="s">
        <v>18</v>
      </c>
      <c r="M60" t="s">
        <v>18</v>
      </c>
    </row>
    <row r="61" spans="1:13" x14ac:dyDescent="0.25">
      <c r="A61" t="s">
        <v>118</v>
      </c>
      <c r="B61" s="6" t="s">
        <v>119</v>
      </c>
      <c r="C61" t="s">
        <v>17</v>
      </c>
      <c r="D61">
        <v>575782</v>
      </c>
      <c r="E61">
        <v>155678</v>
      </c>
      <c r="F61">
        <v>51.273136999999998</v>
      </c>
      <c r="G61">
        <v>0.51864399999999999</v>
      </c>
      <c r="H61" t="s">
        <v>18</v>
      </c>
      <c r="I61">
        <v>3</v>
      </c>
      <c r="J61" t="s">
        <v>18</v>
      </c>
      <c r="K61" s="1">
        <v>37926</v>
      </c>
      <c r="L61" s="1">
        <v>38357</v>
      </c>
      <c r="M61" t="s">
        <v>18</v>
      </c>
    </row>
    <row r="62" spans="1:13" x14ac:dyDescent="0.25">
      <c r="A62" t="s">
        <v>118</v>
      </c>
      <c r="B62" s="6" t="s">
        <v>120</v>
      </c>
      <c r="C62" t="s">
        <v>18</v>
      </c>
      <c r="D62">
        <v>576983</v>
      </c>
      <c r="E62">
        <v>157763</v>
      </c>
      <c r="F62">
        <v>51.291494999999998</v>
      </c>
      <c r="G62">
        <v>0.53687499999999999</v>
      </c>
      <c r="H62" t="s">
        <v>18</v>
      </c>
      <c r="I62" t="s">
        <v>18</v>
      </c>
      <c r="J62" t="s">
        <v>18</v>
      </c>
      <c r="K62" s="1">
        <v>39448</v>
      </c>
      <c r="L62" t="s">
        <v>18</v>
      </c>
      <c r="M62" t="s">
        <v>18</v>
      </c>
    </row>
    <row r="63" spans="1:13" x14ac:dyDescent="0.25">
      <c r="A63" t="s">
        <v>121</v>
      </c>
      <c r="B63" s="6" t="s">
        <v>122</v>
      </c>
      <c r="C63" t="s">
        <v>21</v>
      </c>
      <c r="D63">
        <v>575970</v>
      </c>
      <c r="E63">
        <v>155688</v>
      </c>
      <c r="F63">
        <v>51.273169000000003</v>
      </c>
      <c r="G63">
        <v>0.52134100000000005</v>
      </c>
      <c r="H63" t="s">
        <v>18</v>
      </c>
      <c r="I63">
        <v>3</v>
      </c>
      <c r="J63" t="s">
        <v>18</v>
      </c>
      <c r="K63" s="1">
        <v>37926</v>
      </c>
      <c r="L63" s="1">
        <v>38720</v>
      </c>
      <c r="M63" t="s">
        <v>18</v>
      </c>
    </row>
    <row r="64" spans="1:13" x14ac:dyDescent="0.25">
      <c r="A64" t="s">
        <v>349</v>
      </c>
      <c r="B64" s="6" t="s">
        <v>123</v>
      </c>
      <c r="C64" t="s">
        <v>18</v>
      </c>
      <c r="D64">
        <v>576302</v>
      </c>
      <c r="E64">
        <v>155328</v>
      </c>
      <c r="F64">
        <v>51.269832000000001</v>
      </c>
      <c r="G64">
        <v>0.525918</v>
      </c>
      <c r="H64" t="s">
        <v>18</v>
      </c>
      <c r="I64" t="s">
        <v>18</v>
      </c>
      <c r="J64">
        <v>3</v>
      </c>
      <c r="K64" s="1">
        <v>39448</v>
      </c>
      <c r="L64" t="s">
        <v>18</v>
      </c>
      <c r="M64" t="s">
        <v>124</v>
      </c>
    </row>
    <row r="65" spans="1:13" x14ac:dyDescent="0.25">
      <c r="A65" t="s">
        <v>125</v>
      </c>
      <c r="B65" s="6" t="s">
        <v>126</v>
      </c>
      <c r="C65" t="s">
        <v>17</v>
      </c>
      <c r="D65">
        <v>576204</v>
      </c>
      <c r="E65">
        <v>155607</v>
      </c>
      <c r="F65">
        <v>51.272368999999998</v>
      </c>
      <c r="G65">
        <v>0.52465200000000001</v>
      </c>
      <c r="H65" t="s">
        <v>18</v>
      </c>
      <c r="I65">
        <v>3</v>
      </c>
      <c r="J65" t="s">
        <v>18</v>
      </c>
      <c r="K65" s="1">
        <v>37926</v>
      </c>
      <c r="L65" s="1">
        <v>38440</v>
      </c>
      <c r="M65" t="s">
        <v>18</v>
      </c>
    </row>
    <row r="66" spans="1:13" x14ac:dyDescent="0.25">
      <c r="A66" t="s">
        <v>350</v>
      </c>
      <c r="B66" s="6" t="s">
        <v>127</v>
      </c>
      <c r="C66" t="s">
        <v>18</v>
      </c>
      <c r="D66">
        <v>576302</v>
      </c>
      <c r="E66">
        <v>155328</v>
      </c>
      <c r="F66">
        <v>51.269832000000001</v>
      </c>
      <c r="G66">
        <v>0.525918</v>
      </c>
      <c r="H66" t="s">
        <v>18</v>
      </c>
      <c r="I66">
        <v>1.5</v>
      </c>
      <c r="J66" t="s">
        <v>18</v>
      </c>
      <c r="K66" s="1">
        <v>39448</v>
      </c>
      <c r="L66" t="s">
        <v>18</v>
      </c>
      <c r="M66" t="s">
        <v>128</v>
      </c>
    </row>
    <row r="67" spans="1:13" x14ac:dyDescent="0.25">
      <c r="A67" t="s">
        <v>129</v>
      </c>
      <c r="B67" s="6" t="s">
        <v>130</v>
      </c>
      <c r="C67" t="s">
        <v>21</v>
      </c>
      <c r="D67">
        <v>576086</v>
      </c>
      <c r="E67">
        <v>155373</v>
      </c>
      <c r="F67">
        <v>51.270302999999998</v>
      </c>
      <c r="G67">
        <v>0.52284699999999995</v>
      </c>
      <c r="H67" t="s">
        <v>18</v>
      </c>
      <c r="I67">
        <v>3</v>
      </c>
      <c r="J67" t="s">
        <v>18</v>
      </c>
      <c r="K67" s="1">
        <v>37926</v>
      </c>
      <c r="L67" s="1">
        <v>38720</v>
      </c>
      <c r="M67" t="s">
        <v>18</v>
      </c>
    </row>
    <row r="68" spans="1:13" x14ac:dyDescent="0.25">
      <c r="A68" t="s">
        <v>129</v>
      </c>
      <c r="B68" s="6" t="s">
        <v>131</v>
      </c>
      <c r="C68" t="s">
        <v>18</v>
      </c>
      <c r="D68">
        <v>576293</v>
      </c>
      <c r="E68">
        <v>155324</v>
      </c>
      <c r="F68">
        <v>51.269798999999999</v>
      </c>
      <c r="G68">
        <v>0.525787</v>
      </c>
      <c r="H68" t="s">
        <v>18</v>
      </c>
      <c r="I68">
        <v>3</v>
      </c>
      <c r="J68" t="s">
        <v>18</v>
      </c>
      <c r="K68" s="1">
        <v>39448</v>
      </c>
      <c r="L68" t="s">
        <v>18</v>
      </c>
      <c r="M68" t="s">
        <v>18</v>
      </c>
    </row>
    <row r="69" spans="1:13" x14ac:dyDescent="0.25">
      <c r="A69" t="s">
        <v>132</v>
      </c>
      <c r="B69" s="6" t="s">
        <v>133</v>
      </c>
      <c r="C69" t="s">
        <v>21</v>
      </c>
      <c r="D69">
        <v>576302</v>
      </c>
      <c r="E69">
        <v>155328</v>
      </c>
      <c r="F69">
        <v>51.269832000000001</v>
      </c>
      <c r="G69">
        <v>0.525918</v>
      </c>
      <c r="H69" t="s">
        <v>18</v>
      </c>
      <c r="I69">
        <v>3</v>
      </c>
      <c r="J69" t="s">
        <v>18</v>
      </c>
      <c r="K69" s="1">
        <v>37926</v>
      </c>
      <c r="L69" s="1">
        <v>38720</v>
      </c>
      <c r="M69" t="s">
        <v>18</v>
      </c>
    </row>
    <row r="70" spans="1:13" x14ac:dyDescent="0.25">
      <c r="A70" t="s">
        <v>134</v>
      </c>
      <c r="B70" s="6" t="s">
        <v>85</v>
      </c>
      <c r="C70" t="s">
        <v>21</v>
      </c>
      <c r="D70">
        <v>575740</v>
      </c>
      <c r="E70">
        <v>155615</v>
      </c>
      <c r="F70">
        <v>51.272584000000002</v>
      </c>
      <c r="G70">
        <v>0.518011</v>
      </c>
      <c r="H70" t="s">
        <v>18</v>
      </c>
      <c r="I70">
        <v>3</v>
      </c>
      <c r="J70" t="s">
        <v>18</v>
      </c>
      <c r="K70" s="1">
        <v>37438</v>
      </c>
      <c r="L70" s="1">
        <v>39176</v>
      </c>
      <c r="M70" t="s">
        <v>135</v>
      </c>
    </row>
    <row r="71" spans="1:13" x14ac:dyDescent="0.25">
      <c r="A71" t="s">
        <v>351</v>
      </c>
      <c r="B71" s="6" t="s">
        <v>136</v>
      </c>
      <c r="C71" t="s">
        <v>18</v>
      </c>
      <c r="D71">
        <v>575865</v>
      </c>
      <c r="E71">
        <v>155640</v>
      </c>
      <c r="F71">
        <v>51.272770000000001</v>
      </c>
      <c r="G71">
        <v>0.519814</v>
      </c>
      <c r="H71" t="s">
        <v>18</v>
      </c>
      <c r="I71" t="s">
        <v>18</v>
      </c>
      <c r="J71" t="s">
        <v>18</v>
      </c>
      <c r="K71" s="1">
        <v>39448</v>
      </c>
      <c r="L71" t="s">
        <v>18</v>
      </c>
      <c r="M71" t="s">
        <v>18</v>
      </c>
    </row>
    <row r="72" spans="1:13" x14ac:dyDescent="0.25">
      <c r="A72" t="s">
        <v>137</v>
      </c>
      <c r="B72" s="6" t="s">
        <v>85</v>
      </c>
      <c r="C72" t="s">
        <v>21</v>
      </c>
      <c r="D72">
        <v>575740</v>
      </c>
      <c r="E72">
        <v>155615</v>
      </c>
      <c r="F72">
        <v>51.272584000000002</v>
      </c>
      <c r="G72">
        <v>0.518011</v>
      </c>
      <c r="H72" t="s">
        <v>18</v>
      </c>
      <c r="I72">
        <v>3</v>
      </c>
      <c r="J72" t="s">
        <v>18</v>
      </c>
      <c r="K72" s="1">
        <v>37438</v>
      </c>
      <c r="L72" s="1">
        <v>38443</v>
      </c>
      <c r="M72" t="s">
        <v>18</v>
      </c>
    </row>
    <row r="73" spans="1:13" x14ac:dyDescent="0.25">
      <c r="A73" t="s">
        <v>352</v>
      </c>
      <c r="B73" s="6" t="s">
        <v>138</v>
      </c>
      <c r="C73" t="s">
        <v>18</v>
      </c>
      <c r="D73">
        <v>578560</v>
      </c>
      <c r="E73">
        <v>143723</v>
      </c>
      <c r="F73">
        <v>51.164883000000003</v>
      </c>
      <c r="G73">
        <v>0.55247800000000002</v>
      </c>
      <c r="H73" t="s">
        <v>18</v>
      </c>
      <c r="I73" t="s">
        <v>18</v>
      </c>
      <c r="J73" t="s">
        <v>18</v>
      </c>
      <c r="K73" s="1">
        <v>38883</v>
      </c>
      <c r="L73" s="1">
        <v>40724</v>
      </c>
      <c r="M73" t="s">
        <v>139</v>
      </c>
    </row>
    <row r="74" spans="1:13" x14ac:dyDescent="0.25">
      <c r="A74" t="s">
        <v>140</v>
      </c>
      <c r="B74" s="6" t="s">
        <v>89</v>
      </c>
      <c r="C74" t="s">
        <v>34</v>
      </c>
      <c r="D74">
        <v>580075</v>
      </c>
      <c r="E74">
        <v>159700</v>
      </c>
      <c r="F74">
        <v>51.307926000000002</v>
      </c>
      <c r="G74">
        <v>0.58214900000000003</v>
      </c>
      <c r="H74" t="s">
        <v>18</v>
      </c>
      <c r="I74">
        <v>3</v>
      </c>
      <c r="J74" t="s">
        <v>18</v>
      </c>
      <c r="K74" s="1">
        <v>37438</v>
      </c>
      <c r="L74" s="1">
        <v>39173</v>
      </c>
      <c r="M74" t="s">
        <v>141</v>
      </c>
    </row>
    <row r="75" spans="1:13" x14ac:dyDescent="0.25">
      <c r="A75" t="s">
        <v>142</v>
      </c>
      <c r="B75" s="6" t="s">
        <v>89</v>
      </c>
      <c r="C75" t="s">
        <v>34</v>
      </c>
      <c r="D75">
        <v>580075</v>
      </c>
      <c r="E75">
        <v>159700</v>
      </c>
      <c r="F75">
        <v>51.307926000000002</v>
      </c>
      <c r="G75">
        <v>0.58214900000000003</v>
      </c>
      <c r="H75" t="s">
        <v>18</v>
      </c>
      <c r="I75">
        <v>3</v>
      </c>
      <c r="J75" t="s">
        <v>18</v>
      </c>
      <c r="K75" s="1">
        <v>37438</v>
      </c>
      <c r="L75" s="1">
        <v>39173</v>
      </c>
      <c r="M75" t="s">
        <v>141</v>
      </c>
    </row>
    <row r="76" spans="1:13" x14ac:dyDescent="0.25">
      <c r="A76" t="s">
        <v>143</v>
      </c>
      <c r="B76" s="6" t="s">
        <v>144</v>
      </c>
      <c r="C76" t="s">
        <v>21</v>
      </c>
      <c r="D76">
        <v>576309</v>
      </c>
      <c r="E76">
        <v>155324</v>
      </c>
      <c r="F76">
        <v>51.269793999999997</v>
      </c>
      <c r="G76">
        <v>0.52601699999999996</v>
      </c>
      <c r="H76" t="s">
        <v>18</v>
      </c>
      <c r="I76">
        <v>3</v>
      </c>
      <c r="J76" t="s">
        <v>18</v>
      </c>
      <c r="K76" s="1">
        <v>37987</v>
      </c>
      <c r="L76" s="1">
        <v>38720</v>
      </c>
      <c r="M76" t="s">
        <v>18</v>
      </c>
    </row>
    <row r="77" spans="1:13" x14ac:dyDescent="0.25">
      <c r="A77" t="s">
        <v>353</v>
      </c>
      <c r="B77" s="6" t="s">
        <v>120</v>
      </c>
      <c r="C77" t="s">
        <v>18</v>
      </c>
      <c r="D77">
        <v>576983</v>
      </c>
      <c r="E77">
        <v>157763</v>
      </c>
      <c r="F77">
        <v>51.291494999999998</v>
      </c>
      <c r="G77">
        <v>0.53687499999999999</v>
      </c>
      <c r="H77" t="s">
        <v>18</v>
      </c>
      <c r="I77" t="s">
        <v>18</v>
      </c>
      <c r="J77" t="s">
        <v>62</v>
      </c>
      <c r="K77" s="1">
        <v>38779</v>
      </c>
      <c r="L77" t="s">
        <v>18</v>
      </c>
      <c r="M77" t="s">
        <v>145</v>
      </c>
    </row>
    <row r="78" spans="1:13" x14ac:dyDescent="0.25">
      <c r="A78" t="s">
        <v>146</v>
      </c>
      <c r="B78" s="6" t="s">
        <v>144</v>
      </c>
      <c r="C78" t="s">
        <v>21</v>
      </c>
      <c r="D78">
        <v>576309</v>
      </c>
      <c r="E78">
        <v>155324</v>
      </c>
      <c r="F78">
        <v>51.269793999999997</v>
      </c>
      <c r="G78">
        <v>0.52601699999999996</v>
      </c>
      <c r="H78" t="s">
        <v>18</v>
      </c>
      <c r="I78">
        <v>3</v>
      </c>
      <c r="J78" t="s">
        <v>18</v>
      </c>
      <c r="K78" s="1">
        <v>25569</v>
      </c>
      <c r="L78" s="1">
        <v>38720</v>
      </c>
      <c r="M78" t="s">
        <v>18</v>
      </c>
    </row>
    <row r="79" spans="1:13" x14ac:dyDescent="0.25">
      <c r="A79" t="s">
        <v>354</v>
      </c>
      <c r="B79" s="6" t="s">
        <v>120</v>
      </c>
      <c r="C79" t="s">
        <v>18</v>
      </c>
      <c r="D79">
        <v>576983</v>
      </c>
      <c r="E79">
        <v>157763</v>
      </c>
      <c r="F79">
        <v>51.291494999999998</v>
      </c>
      <c r="G79">
        <v>0.53687499999999999</v>
      </c>
      <c r="H79" t="s">
        <v>18</v>
      </c>
      <c r="I79" t="s">
        <v>18</v>
      </c>
      <c r="J79" t="s">
        <v>62</v>
      </c>
      <c r="K79" s="1">
        <v>39448</v>
      </c>
      <c r="L79" t="s">
        <v>18</v>
      </c>
      <c r="M79" t="s">
        <v>147</v>
      </c>
    </row>
    <row r="80" spans="1:13" x14ac:dyDescent="0.25">
      <c r="A80" t="s">
        <v>148</v>
      </c>
      <c r="B80" s="6" t="s">
        <v>149</v>
      </c>
      <c r="C80" t="s">
        <v>21</v>
      </c>
      <c r="D80">
        <v>576293</v>
      </c>
      <c r="E80">
        <v>155325</v>
      </c>
      <c r="F80">
        <v>51.269807999999998</v>
      </c>
      <c r="G80">
        <v>0.52578800000000003</v>
      </c>
      <c r="H80" t="s">
        <v>18</v>
      </c>
      <c r="I80">
        <v>3</v>
      </c>
      <c r="J80" t="s">
        <v>18</v>
      </c>
      <c r="K80" s="1">
        <v>37987</v>
      </c>
      <c r="L80" s="1">
        <v>38720</v>
      </c>
      <c r="M80" t="s">
        <v>18</v>
      </c>
    </row>
    <row r="81" spans="1:13" x14ac:dyDescent="0.25">
      <c r="A81" t="s">
        <v>150</v>
      </c>
      <c r="B81" s="6" t="s">
        <v>149</v>
      </c>
      <c r="C81" t="s">
        <v>21</v>
      </c>
      <c r="D81">
        <v>576293</v>
      </c>
      <c r="E81">
        <v>155325</v>
      </c>
      <c r="F81">
        <v>51.269807999999998</v>
      </c>
      <c r="G81">
        <v>0.52578800000000003</v>
      </c>
      <c r="H81" t="s">
        <v>18</v>
      </c>
      <c r="I81">
        <v>3</v>
      </c>
      <c r="J81" t="s">
        <v>18</v>
      </c>
      <c r="K81" s="1">
        <v>37987</v>
      </c>
      <c r="L81" s="1">
        <v>38720</v>
      </c>
      <c r="M81" t="s">
        <v>18</v>
      </c>
    </row>
    <row r="82" spans="1:13" x14ac:dyDescent="0.25">
      <c r="A82" t="s">
        <v>355</v>
      </c>
      <c r="B82" s="6" t="s">
        <v>151</v>
      </c>
      <c r="C82" t="s">
        <v>18</v>
      </c>
      <c r="D82">
        <v>576183</v>
      </c>
      <c r="E82">
        <v>156428</v>
      </c>
      <c r="F82">
        <v>51.27975</v>
      </c>
      <c r="G82">
        <v>0.524756</v>
      </c>
      <c r="H82" t="s">
        <v>18</v>
      </c>
      <c r="I82">
        <v>2</v>
      </c>
      <c r="J82">
        <v>0.5</v>
      </c>
      <c r="K82" s="1">
        <v>38516</v>
      </c>
      <c r="L82" t="s">
        <v>18</v>
      </c>
      <c r="M82" t="s">
        <v>152</v>
      </c>
    </row>
    <row r="83" spans="1:13" x14ac:dyDescent="0.25">
      <c r="A83" t="s">
        <v>153</v>
      </c>
      <c r="B83" s="6" t="s">
        <v>154</v>
      </c>
      <c r="C83" t="s">
        <v>18</v>
      </c>
      <c r="D83">
        <v>576189</v>
      </c>
      <c r="E83">
        <v>156440</v>
      </c>
      <c r="F83">
        <v>51.279856000000002</v>
      </c>
      <c r="G83">
        <v>0.52484799999999998</v>
      </c>
      <c r="H83" t="s">
        <v>18</v>
      </c>
      <c r="I83" t="s">
        <v>18</v>
      </c>
      <c r="J83" t="s">
        <v>18</v>
      </c>
      <c r="K83" s="1">
        <v>38806</v>
      </c>
      <c r="L83" s="1">
        <v>38720</v>
      </c>
      <c r="M83" t="s">
        <v>155</v>
      </c>
    </row>
    <row r="84" spans="1:13" x14ac:dyDescent="0.25">
      <c r="A84" t="s">
        <v>356</v>
      </c>
      <c r="B84" s="6" t="s">
        <v>156</v>
      </c>
      <c r="C84" t="s">
        <v>18</v>
      </c>
      <c r="D84">
        <v>576189</v>
      </c>
      <c r="E84">
        <v>156440</v>
      </c>
      <c r="F84">
        <v>51.279856000000002</v>
      </c>
      <c r="G84">
        <v>0.52484799999999998</v>
      </c>
      <c r="H84" t="s">
        <v>18</v>
      </c>
      <c r="I84">
        <v>2</v>
      </c>
      <c r="J84" t="s">
        <v>62</v>
      </c>
      <c r="K84" s="1">
        <v>39448</v>
      </c>
      <c r="L84" t="s">
        <v>18</v>
      </c>
      <c r="M84" t="s">
        <v>157</v>
      </c>
    </row>
    <row r="85" spans="1:13" x14ac:dyDescent="0.25">
      <c r="A85" t="s">
        <v>158</v>
      </c>
      <c r="B85" s="6" t="s">
        <v>159</v>
      </c>
      <c r="C85" t="s">
        <v>18</v>
      </c>
      <c r="D85">
        <v>577410</v>
      </c>
      <c r="E85">
        <v>155166</v>
      </c>
      <c r="F85">
        <v>51.268033000000003</v>
      </c>
      <c r="G85">
        <v>0.54170399999999996</v>
      </c>
      <c r="H85" t="s">
        <v>18</v>
      </c>
      <c r="I85" t="s">
        <v>18</v>
      </c>
      <c r="J85" t="s">
        <v>18</v>
      </c>
      <c r="K85" s="1">
        <v>38884</v>
      </c>
      <c r="L85" s="1">
        <v>38720</v>
      </c>
      <c r="M85" t="s">
        <v>18</v>
      </c>
    </row>
    <row r="86" spans="1:13" x14ac:dyDescent="0.25">
      <c r="A86" t="s">
        <v>357</v>
      </c>
      <c r="B86" s="6" t="s">
        <v>159</v>
      </c>
      <c r="C86" t="s">
        <v>18</v>
      </c>
      <c r="D86">
        <v>577410</v>
      </c>
      <c r="E86">
        <v>155166</v>
      </c>
      <c r="F86">
        <v>51.268033000000003</v>
      </c>
      <c r="G86">
        <v>0.54170399999999996</v>
      </c>
      <c r="H86" t="s">
        <v>18</v>
      </c>
      <c r="I86" t="s">
        <v>18</v>
      </c>
      <c r="J86" t="s">
        <v>18</v>
      </c>
      <c r="K86" s="1">
        <v>39448</v>
      </c>
      <c r="L86" t="s">
        <v>18</v>
      </c>
      <c r="M86" t="s">
        <v>160</v>
      </c>
    </row>
    <row r="87" spans="1:13" x14ac:dyDescent="0.25">
      <c r="A87" t="s">
        <v>161</v>
      </c>
      <c r="B87" s="6" t="s">
        <v>162</v>
      </c>
      <c r="C87" t="s">
        <v>18</v>
      </c>
      <c r="D87">
        <v>574770</v>
      </c>
      <c r="E87">
        <v>155774</v>
      </c>
      <c r="F87">
        <v>51.27431</v>
      </c>
      <c r="G87">
        <v>0.50419700000000001</v>
      </c>
      <c r="H87" t="s">
        <v>18</v>
      </c>
      <c r="I87" t="s">
        <v>18</v>
      </c>
      <c r="J87" t="s">
        <v>18</v>
      </c>
      <c r="K87" s="1">
        <v>38884</v>
      </c>
      <c r="L87" s="1">
        <v>38720</v>
      </c>
      <c r="M87" t="s">
        <v>18</v>
      </c>
    </row>
    <row r="88" spans="1:13" x14ac:dyDescent="0.25">
      <c r="A88" t="s">
        <v>358</v>
      </c>
      <c r="B88" s="6" t="s">
        <v>162</v>
      </c>
      <c r="C88" t="s">
        <v>18</v>
      </c>
      <c r="D88">
        <v>574770</v>
      </c>
      <c r="E88">
        <v>155774</v>
      </c>
      <c r="F88">
        <v>51.27431</v>
      </c>
      <c r="G88">
        <v>0.50419700000000001</v>
      </c>
      <c r="H88" t="s">
        <v>18</v>
      </c>
      <c r="I88" t="s">
        <v>18</v>
      </c>
      <c r="J88" t="s">
        <v>18</v>
      </c>
      <c r="K88" s="1">
        <v>38880</v>
      </c>
      <c r="L88" t="s">
        <v>18</v>
      </c>
      <c r="M88" t="s">
        <v>18</v>
      </c>
    </row>
    <row r="89" spans="1:13" x14ac:dyDescent="0.25">
      <c r="A89" t="s">
        <v>163</v>
      </c>
      <c r="B89" s="6" t="s">
        <v>164</v>
      </c>
      <c r="C89" t="s">
        <v>18</v>
      </c>
      <c r="D89">
        <v>576720</v>
      </c>
      <c r="E89">
        <v>153947</v>
      </c>
      <c r="F89">
        <v>51.257297000000001</v>
      </c>
      <c r="G89">
        <v>0.53122199999999997</v>
      </c>
      <c r="H89" t="s">
        <v>18</v>
      </c>
      <c r="I89" t="s">
        <v>18</v>
      </c>
      <c r="J89" t="s">
        <v>18</v>
      </c>
      <c r="K89" s="1">
        <v>38884</v>
      </c>
      <c r="L89" s="1">
        <v>38720</v>
      </c>
      <c r="M89" t="s">
        <v>18</v>
      </c>
    </row>
    <row r="90" spans="1:13" x14ac:dyDescent="0.25">
      <c r="A90" t="s">
        <v>359</v>
      </c>
      <c r="B90" s="6" t="s">
        <v>164</v>
      </c>
      <c r="C90" t="s">
        <v>18</v>
      </c>
      <c r="D90">
        <v>576720</v>
      </c>
      <c r="E90">
        <v>153947</v>
      </c>
      <c r="F90">
        <v>51.257297000000001</v>
      </c>
      <c r="G90">
        <v>0.53122199999999997</v>
      </c>
      <c r="H90" t="s">
        <v>18</v>
      </c>
      <c r="I90">
        <v>1</v>
      </c>
      <c r="J90" t="s">
        <v>18</v>
      </c>
      <c r="K90" s="1">
        <v>39448</v>
      </c>
      <c r="L90" t="s">
        <v>18</v>
      </c>
      <c r="M90" t="s">
        <v>165</v>
      </c>
    </row>
    <row r="91" spans="1:13" x14ac:dyDescent="0.25">
      <c r="A91" t="s">
        <v>166</v>
      </c>
      <c r="B91" s="6" t="s">
        <v>167</v>
      </c>
      <c r="C91" t="s">
        <v>18</v>
      </c>
      <c r="D91">
        <v>573304</v>
      </c>
      <c r="E91">
        <v>154825</v>
      </c>
      <c r="F91">
        <v>51.266232000000002</v>
      </c>
      <c r="G91">
        <v>0.482742</v>
      </c>
      <c r="H91" t="s">
        <v>18</v>
      </c>
      <c r="I91" t="s">
        <v>18</v>
      </c>
      <c r="J91" t="s">
        <v>18</v>
      </c>
      <c r="K91" s="1">
        <v>38806</v>
      </c>
      <c r="L91" s="1">
        <v>38720</v>
      </c>
      <c r="M91" t="s">
        <v>168</v>
      </c>
    </row>
    <row r="92" spans="1:13" x14ac:dyDescent="0.25">
      <c r="A92" t="s">
        <v>360</v>
      </c>
      <c r="B92" s="6" t="s">
        <v>167</v>
      </c>
      <c r="C92" t="s">
        <v>18</v>
      </c>
      <c r="D92">
        <v>573304</v>
      </c>
      <c r="E92">
        <v>154825</v>
      </c>
      <c r="F92">
        <v>51.266232000000002</v>
      </c>
      <c r="G92">
        <v>0.482742</v>
      </c>
      <c r="H92" t="s">
        <v>18</v>
      </c>
      <c r="I92" t="s">
        <v>18</v>
      </c>
      <c r="J92" t="s">
        <v>62</v>
      </c>
      <c r="K92" s="1">
        <v>38898</v>
      </c>
      <c r="L92" t="s">
        <v>18</v>
      </c>
      <c r="M92" t="s">
        <v>18</v>
      </c>
    </row>
    <row r="93" spans="1:13" x14ac:dyDescent="0.25">
      <c r="A93" t="s">
        <v>361</v>
      </c>
      <c r="B93" s="6" t="s">
        <v>169</v>
      </c>
      <c r="C93" t="s">
        <v>18</v>
      </c>
      <c r="D93">
        <v>573309</v>
      </c>
      <c r="E93">
        <v>154789</v>
      </c>
      <c r="F93">
        <v>51.265908000000003</v>
      </c>
      <c r="G93">
        <v>0.482796</v>
      </c>
      <c r="H93" t="s">
        <v>18</v>
      </c>
      <c r="I93" t="s">
        <v>18</v>
      </c>
      <c r="J93" t="s">
        <v>62</v>
      </c>
      <c r="K93" s="1">
        <v>38828</v>
      </c>
      <c r="L93" t="s">
        <v>18</v>
      </c>
      <c r="M93" t="s">
        <v>170</v>
      </c>
    </row>
    <row r="94" spans="1:13" x14ac:dyDescent="0.25">
      <c r="A94" t="s">
        <v>171</v>
      </c>
      <c r="B94" s="6" t="s">
        <v>172</v>
      </c>
      <c r="C94" t="s">
        <v>18</v>
      </c>
      <c r="D94">
        <v>575612</v>
      </c>
      <c r="E94">
        <v>157643</v>
      </c>
      <c r="F94">
        <v>51.290841</v>
      </c>
      <c r="G94">
        <v>0.51717400000000002</v>
      </c>
      <c r="H94" t="s">
        <v>18</v>
      </c>
      <c r="I94" t="s">
        <v>18</v>
      </c>
      <c r="J94" t="s">
        <v>18</v>
      </c>
      <c r="K94" s="1">
        <v>38860</v>
      </c>
      <c r="L94" s="1">
        <v>38720</v>
      </c>
      <c r="M94" t="s">
        <v>18</v>
      </c>
    </row>
    <row r="95" spans="1:13" x14ac:dyDescent="0.25">
      <c r="A95" t="s">
        <v>362</v>
      </c>
      <c r="B95" s="6" t="s">
        <v>172</v>
      </c>
      <c r="C95" t="s">
        <v>18</v>
      </c>
      <c r="D95">
        <v>575612</v>
      </c>
      <c r="E95">
        <v>157643</v>
      </c>
      <c r="F95">
        <v>51.290841</v>
      </c>
      <c r="G95">
        <v>0.51717400000000002</v>
      </c>
      <c r="H95" t="s">
        <v>18</v>
      </c>
      <c r="I95" t="s">
        <v>18</v>
      </c>
      <c r="J95" t="s">
        <v>62</v>
      </c>
      <c r="K95" s="1">
        <v>39448</v>
      </c>
      <c r="L95" t="s">
        <v>18</v>
      </c>
      <c r="M95" t="s">
        <v>173</v>
      </c>
    </row>
    <row r="96" spans="1:13" x14ac:dyDescent="0.25">
      <c r="A96" t="s">
        <v>174</v>
      </c>
      <c r="B96" s="6" t="s">
        <v>175</v>
      </c>
      <c r="C96" t="s">
        <v>18</v>
      </c>
      <c r="D96">
        <v>576147</v>
      </c>
      <c r="E96">
        <v>156488</v>
      </c>
      <c r="F96">
        <v>51.280299999999997</v>
      </c>
      <c r="G96">
        <v>0.52427000000000001</v>
      </c>
      <c r="H96" t="s">
        <v>18</v>
      </c>
      <c r="I96" t="s">
        <v>18</v>
      </c>
      <c r="J96" t="s">
        <v>18</v>
      </c>
      <c r="K96" s="1">
        <v>39084</v>
      </c>
      <c r="L96" s="1">
        <v>38720</v>
      </c>
      <c r="M96" t="s">
        <v>176</v>
      </c>
    </row>
    <row r="97" spans="1:13" x14ac:dyDescent="0.25">
      <c r="A97" t="s">
        <v>363</v>
      </c>
      <c r="B97" s="6" t="s">
        <v>175</v>
      </c>
      <c r="C97" t="s">
        <v>18</v>
      </c>
      <c r="D97">
        <v>576147</v>
      </c>
      <c r="E97">
        <v>156488</v>
      </c>
      <c r="F97">
        <v>51.280299999999997</v>
      </c>
      <c r="G97">
        <v>0.52427000000000001</v>
      </c>
      <c r="H97" t="s">
        <v>18</v>
      </c>
      <c r="I97">
        <v>2</v>
      </c>
      <c r="J97" t="s">
        <v>62</v>
      </c>
      <c r="K97" s="1">
        <v>39084</v>
      </c>
      <c r="L97" t="s">
        <v>18</v>
      </c>
      <c r="M97" t="s">
        <v>177</v>
      </c>
    </row>
    <row r="98" spans="1:13" x14ac:dyDescent="0.25">
      <c r="A98" t="s">
        <v>178</v>
      </c>
      <c r="B98" s="6" t="s">
        <v>179</v>
      </c>
      <c r="C98" t="s">
        <v>18</v>
      </c>
      <c r="D98">
        <v>573349</v>
      </c>
      <c r="E98">
        <v>154790</v>
      </c>
      <c r="F98">
        <v>51.265903999999999</v>
      </c>
      <c r="G98">
        <v>0.48336899999999999</v>
      </c>
      <c r="H98" t="s">
        <v>18</v>
      </c>
      <c r="I98" t="s">
        <v>18</v>
      </c>
      <c r="J98" t="s">
        <v>18</v>
      </c>
      <c r="K98" s="1">
        <v>39058</v>
      </c>
      <c r="L98" s="1">
        <v>38720</v>
      </c>
      <c r="M98" t="s">
        <v>180</v>
      </c>
    </row>
    <row r="99" spans="1:13" x14ac:dyDescent="0.25">
      <c r="A99" t="s">
        <v>364</v>
      </c>
      <c r="B99" s="6" t="s">
        <v>181</v>
      </c>
      <c r="C99" t="s">
        <v>18</v>
      </c>
      <c r="D99">
        <v>573349</v>
      </c>
      <c r="E99">
        <v>154790</v>
      </c>
      <c r="F99">
        <v>51.265903999999999</v>
      </c>
      <c r="G99">
        <v>0.48336899999999999</v>
      </c>
      <c r="H99" t="s">
        <v>18</v>
      </c>
      <c r="I99">
        <v>3</v>
      </c>
      <c r="J99">
        <v>0.5</v>
      </c>
      <c r="K99" s="1">
        <v>39058</v>
      </c>
      <c r="L99" t="s">
        <v>18</v>
      </c>
      <c r="M99" t="s">
        <v>182</v>
      </c>
    </row>
    <row r="100" spans="1:13" x14ac:dyDescent="0.25">
      <c r="A100" t="s">
        <v>183</v>
      </c>
      <c r="B100" s="6" t="s">
        <v>179</v>
      </c>
      <c r="C100" t="s">
        <v>18</v>
      </c>
      <c r="D100">
        <v>576724</v>
      </c>
      <c r="E100">
        <v>153948</v>
      </c>
      <c r="F100">
        <v>51.257305000000002</v>
      </c>
      <c r="G100">
        <v>0.53127999999999997</v>
      </c>
      <c r="H100" t="s">
        <v>18</v>
      </c>
      <c r="I100" t="s">
        <v>18</v>
      </c>
      <c r="J100" t="s">
        <v>18</v>
      </c>
      <c r="K100" s="1">
        <v>39058</v>
      </c>
      <c r="L100" s="1">
        <v>38720</v>
      </c>
      <c r="M100" t="s">
        <v>184</v>
      </c>
    </row>
    <row r="101" spans="1:13" x14ac:dyDescent="0.25">
      <c r="A101" t="s">
        <v>365</v>
      </c>
      <c r="B101" s="6" t="s">
        <v>164</v>
      </c>
      <c r="C101" t="s">
        <v>18</v>
      </c>
      <c r="D101">
        <v>576724</v>
      </c>
      <c r="E101">
        <v>153948</v>
      </c>
      <c r="F101">
        <v>51.257305000000002</v>
      </c>
      <c r="G101">
        <v>0.53127999999999997</v>
      </c>
      <c r="H101" t="s">
        <v>18</v>
      </c>
      <c r="I101">
        <v>2</v>
      </c>
      <c r="J101" t="s">
        <v>18</v>
      </c>
      <c r="K101" s="1">
        <v>39058</v>
      </c>
      <c r="L101" t="s">
        <v>18</v>
      </c>
      <c r="M101" t="s">
        <v>185</v>
      </c>
    </row>
    <row r="102" spans="1:13" x14ac:dyDescent="0.25">
      <c r="A102" t="s">
        <v>186</v>
      </c>
      <c r="B102" s="6" t="s">
        <v>187</v>
      </c>
      <c r="C102" t="s">
        <v>18</v>
      </c>
      <c r="D102">
        <v>573862</v>
      </c>
      <c r="E102">
        <v>157227</v>
      </c>
      <c r="F102">
        <v>51.287641000000001</v>
      </c>
      <c r="G102">
        <v>0.4919</v>
      </c>
      <c r="H102" t="s">
        <v>18</v>
      </c>
      <c r="I102">
        <v>2</v>
      </c>
      <c r="J102">
        <v>12</v>
      </c>
      <c r="K102" s="1">
        <v>39300</v>
      </c>
      <c r="L102" t="s">
        <v>18</v>
      </c>
      <c r="M102" t="s">
        <v>188</v>
      </c>
    </row>
    <row r="103" spans="1:13" x14ac:dyDescent="0.25">
      <c r="A103" t="s">
        <v>366</v>
      </c>
      <c r="B103" s="6" t="s">
        <v>189</v>
      </c>
      <c r="C103" t="s">
        <v>18</v>
      </c>
      <c r="D103">
        <v>579106</v>
      </c>
      <c r="E103">
        <v>158411</v>
      </c>
      <c r="F103">
        <v>51.296652999999999</v>
      </c>
      <c r="G103">
        <v>0.56761499999999998</v>
      </c>
      <c r="H103" t="s">
        <v>18</v>
      </c>
      <c r="I103">
        <v>2</v>
      </c>
      <c r="J103" t="s">
        <v>18</v>
      </c>
      <c r="K103" s="1">
        <v>39300</v>
      </c>
      <c r="L103" t="s">
        <v>18</v>
      </c>
      <c r="M103" t="s">
        <v>190</v>
      </c>
    </row>
    <row r="104" spans="1:13" x14ac:dyDescent="0.25">
      <c r="A104" t="s">
        <v>367</v>
      </c>
      <c r="B104" s="6" t="s">
        <v>191</v>
      </c>
      <c r="C104" t="s">
        <v>18</v>
      </c>
      <c r="D104">
        <v>576735</v>
      </c>
      <c r="E104">
        <v>154007</v>
      </c>
      <c r="F104">
        <v>51.257832000000001</v>
      </c>
      <c r="G104">
        <v>0.53146700000000002</v>
      </c>
      <c r="H104" t="s">
        <v>18</v>
      </c>
      <c r="I104">
        <v>2</v>
      </c>
      <c r="J104" t="s">
        <v>62</v>
      </c>
      <c r="K104" s="1">
        <v>39448</v>
      </c>
      <c r="L104" t="s">
        <v>18</v>
      </c>
      <c r="M104" t="s">
        <v>192</v>
      </c>
    </row>
    <row r="105" spans="1:13" x14ac:dyDescent="0.25">
      <c r="A105" t="s">
        <v>368</v>
      </c>
      <c r="B105" s="6" t="s">
        <v>193</v>
      </c>
      <c r="C105" t="s">
        <v>18</v>
      </c>
      <c r="D105">
        <v>573929</v>
      </c>
      <c r="E105">
        <v>158763</v>
      </c>
      <c r="F105">
        <v>51.301417999999998</v>
      </c>
      <c r="G105">
        <v>0.49360700000000002</v>
      </c>
      <c r="H105" t="s">
        <v>18</v>
      </c>
      <c r="I105">
        <v>1.5</v>
      </c>
      <c r="J105" t="s">
        <v>18</v>
      </c>
      <c r="K105" s="1">
        <v>39301</v>
      </c>
      <c r="L105" s="1">
        <v>42885</v>
      </c>
      <c r="M105" t="s">
        <v>192</v>
      </c>
    </row>
    <row r="106" spans="1:13" x14ac:dyDescent="0.25">
      <c r="A106" t="s">
        <v>369</v>
      </c>
      <c r="B106" s="6" t="s">
        <v>194</v>
      </c>
      <c r="C106" t="s">
        <v>21</v>
      </c>
      <c r="D106">
        <v>576287</v>
      </c>
      <c r="E106">
        <v>155342</v>
      </c>
      <c r="F106">
        <v>51.269962999999997</v>
      </c>
      <c r="G106">
        <v>0.52571000000000001</v>
      </c>
      <c r="H106" t="s">
        <v>18</v>
      </c>
      <c r="I106">
        <v>2.2999999999999998</v>
      </c>
      <c r="J106">
        <v>1.7</v>
      </c>
      <c r="K106" s="1">
        <v>39721</v>
      </c>
      <c r="L106" t="s">
        <v>18</v>
      </c>
      <c r="M106" t="s">
        <v>18</v>
      </c>
    </row>
    <row r="107" spans="1:13" x14ac:dyDescent="0.25">
      <c r="A107" t="s">
        <v>370</v>
      </c>
      <c r="B107" s="6" t="s">
        <v>195</v>
      </c>
      <c r="C107" t="s">
        <v>21</v>
      </c>
      <c r="D107">
        <v>576292</v>
      </c>
      <c r="E107">
        <v>155353</v>
      </c>
      <c r="F107">
        <v>51.270060000000001</v>
      </c>
      <c r="G107">
        <v>0.525787</v>
      </c>
      <c r="H107" t="s">
        <v>18</v>
      </c>
      <c r="I107">
        <v>2.2999999999999998</v>
      </c>
      <c r="J107">
        <v>1.8</v>
      </c>
      <c r="K107" s="1">
        <v>39721</v>
      </c>
      <c r="L107" t="s">
        <v>18</v>
      </c>
      <c r="M107" t="s">
        <v>18</v>
      </c>
    </row>
    <row r="108" spans="1:13" x14ac:dyDescent="0.25">
      <c r="A108" t="s">
        <v>371</v>
      </c>
      <c r="B108" s="6" t="s">
        <v>196</v>
      </c>
      <c r="C108" t="s">
        <v>21</v>
      </c>
      <c r="D108">
        <v>578987</v>
      </c>
      <c r="E108">
        <v>156769</v>
      </c>
      <c r="F108">
        <v>51.281939999999999</v>
      </c>
      <c r="G108">
        <v>0.56508800000000003</v>
      </c>
      <c r="H108" t="s">
        <v>18</v>
      </c>
      <c r="I108">
        <v>1.2</v>
      </c>
      <c r="J108">
        <v>0.8</v>
      </c>
      <c r="K108" s="1">
        <v>39724</v>
      </c>
      <c r="L108" s="1">
        <v>40724</v>
      </c>
      <c r="M108" t="s">
        <v>18</v>
      </c>
    </row>
    <row r="109" spans="1:13" x14ac:dyDescent="0.25">
      <c r="A109" t="s">
        <v>372</v>
      </c>
      <c r="B109" s="6" t="s">
        <v>197</v>
      </c>
      <c r="C109" t="s">
        <v>21</v>
      </c>
      <c r="D109">
        <v>580130</v>
      </c>
      <c r="E109">
        <v>156453</v>
      </c>
      <c r="F109">
        <v>51.278742000000001</v>
      </c>
      <c r="G109">
        <v>0.58130000000000004</v>
      </c>
      <c r="H109" t="s">
        <v>18</v>
      </c>
      <c r="I109">
        <v>1.4</v>
      </c>
      <c r="J109">
        <v>0.8</v>
      </c>
      <c r="K109" s="1">
        <v>39722</v>
      </c>
      <c r="L109" s="1">
        <v>40724</v>
      </c>
      <c r="M109" t="s">
        <v>18</v>
      </c>
    </row>
    <row r="110" spans="1:13" x14ac:dyDescent="0.25">
      <c r="A110" t="s">
        <v>373</v>
      </c>
      <c r="B110" s="6" t="s">
        <v>198</v>
      </c>
      <c r="C110" t="s">
        <v>21</v>
      </c>
      <c r="D110">
        <v>582046</v>
      </c>
      <c r="E110">
        <v>154775</v>
      </c>
      <c r="F110">
        <v>51.263061</v>
      </c>
      <c r="G110">
        <v>0.60788799999999998</v>
      </c>
      <c r="H110" t="s">
        <v>18</v>
      </c>
      <c r="I110">
        <v>1.8</v>
      </c>
      <c r="J110">
        <v>1.2</v>
      </c>
      <c r="K110" s="1">
        <v>39722</v>
      </c>
      <c r="L110" s="1">
        <v>40724</v>
      </c>
      <c r="M110" t="s">
        <v>18</v>
      </c>
    </row>
    <row r="111" spans="1:13" x14ac:dyDescent="0.25">
      <c r="A111" t="s">
        <v>374</v>
      </c>
      <c r="B111" s="6" t="s">
        <v>199</v>
      </c>
      <c r="C111" t="s">
        <v>200</v>
      </c>
      <c r="D111">
        <v>577037</v>
      </c>
      <c r="E111">
        <v>157739</v>
      </c>
      <c r="F111">
        <v>51.291263000000001</v>
      </c>
      <c r="G111">
        <v>0.53763700000000003</v>
      </c>
      <c r="H111" t="s">
        <v>18</v>
      </c>
      <c r="I111">
        <v>1.2</v>
      </c>
      <c r="J111">
        <v>12.8</v>
      </c>
      <c r="K111" s="1">
        <v>39727</v>
      </c>
      <c r="L111" t="s">
        <v>18</v>
      </c>
      <c r="M111" t="s">
        <v>201</v>
      </c>
    </row>
    <row r="112" spans="1:13" x14ac:dyDescent="0.25">
      <c r="A112" t="s">
        <v>375</v>
      </c>
      <c r="B112" s="6" t="s">
        <v>202</v>
      </c>
      <c r="C112" t="s">
        <v>203</v>
      </c>
      <c r="D112">
        <v>577248</v>
      </c>
      <c r="E112">
        <v>161697</v>
      </c>
      <c r="F112">
        <v>51.326751000000002</v>
      </c>
      <c r="G112">
        <v>0.54262500000000002</v>
      </c>
      <c r="H112" t="s">
        <v>18</v>
      </c>
      <c r="I112">
        <v>1.2</v>
      </c>
      <c r="J112">
        <v>500</v>
      </c>
      <c r="K112" s="1">
        <v>40025</v>
      </c>
      <c r="L112" t="s">
        <v>18</v>
      </c>
      <c r="M112" t="s">
        <v>204</v>
      </c>
    </row>
    <row r="113" spans="1:13" x14ac:dyDescent="0.25">
      <c r="A113" t="s">
        <v>376</v>
      </c>
      <c r="B113" s="6" t="s">
        <v>205</v>
      </c>
      <c r="C113" t="s">
        <v>203</v>
      </c>
      <c r="D113">
        <v>575350</v>
      </c>
      <c r="E113">
        <v>159003</v>
      </c>
      <c r="F113">
        <v>51.303139000000002</v>
      </c>
      <c r="G113">
        <v>0.51408799999999999</v>
      </c>
      <c r="H113" t="s">
        <v>18</v>
      </c>
      <c r="I113">
        <v>1.3</v>
      </c>
      <c r="J113" t="s">
        <v>18</v>
      </c>
      <c r="K113" s="1">
        <v>40120</v>
      </c>
      <c r="L113" s="1">
        <v>41213</v>
      </c>
      <c r="M113" t="s">
        <v>18</v>
      </c>
    </row>
    <row r="114" spans="1:13" x14ac:dyDescent="0.25">
      <c r="A114" t="s">
        <v>377</v>
      </c>
      <c r="B114" s="6" t="s">
        <v>206</v>
      </c>
      <c r="C114" t="s">
        <v>200</v>
      </c>
      <c r="D114">
        <v>579106</v>
      </c>
      <c r="E114">
        <v>158411</v>
      </c>
      <c r="F114">
        <v>51.296652999999999</v>
      </c>
      <c r="G114">
        <v>0.56761499999999998</v>
      </c>
      <c r="H114" t="s">
        <v>18</v>
      </c>
      <c r="I114">
        <v>2</v>
      </c>
      <c r="J114">
        <v>17</v>
      </c>
      <c r="K114" s="1">
        <v>40331</v>
      </c>
      <c r="L114" t="s">
        <v>18</v>
      </c>
      <c r="M114" t="s">
        <v>207</v>
      </c>
    </row>
    <row r="115" spans="1:13" x14ac:dyDescent="0.25">
      <c r="A115" t="s">
        <v>378</v>
      </c>
      <c r="B115" s="6" t="s">
        <v>208</v>
      </c>
      <c r="C115" t="s">
        <v>200</v>
      </c>
      <c r="D115">
        <v>579247</v>
      </c>
      <c r="E115">
        <v>158357</v>
      </c>
      <c r="F115">
        <v>51.296123000000001</v>
      </c>
      <c r="G115">
        <v>0.56960900000000003</v>
      </c>
      <c r="H115" t="s">
        <v>18</v>
      </c>
      <c r="I115">
        <v>1.2</v>
      </c>
      <c r="J115">
        <v>50</v>
      </c>
      <c r="K115" s="1">
        <v>40331</v>
      </c>
      <c r="L115" s="1">
        <v>41213</v>
      </c>
      <c r="M115" t="s">
        <v>209</v>
      </c>
    </row>
    <row r="116" spans="1:13" x14ac:dyDescent="0.25">
      <c r="A116" t="s">
        <v>379</v>
      </c>
      <c r="B116" s="6" t="s">
        <v>210</v>
      </c>
      <c r="C116" t="s">
        <v>200</v>
      </c>
      <c r="D116">
        <v>576267</v>
      </c>
      <c r="E116">
        <v>155840</v>
      </c>
      <c r="F116">
        <v>51.274442000000001</v>
      </c>
      <c r="G116">
        <v>0.52566900000000005</v>
      </c>
      <c r="H116" t="s">
        <v>18</v>
      </c>
      <c r="I116">
        <v>1.9</v>
      </c>
      <c r="J116">
        <v>1.3</v>
      </c>
      <c r="K116" s="1">
        <v>40550</v>
      </c>
      <c r="L116" t="s">
        <v>18</v>
      </c>
      <c r="M116" t="s">
        <v>18</v>
      </c>
    </row>
    <row r="117" spans="1:13" x14ac:dyDescent="0.25">
      <c r="A117" t="s">
        <v>380</v>
      </c>
      <c r="B117" s="6" t="s">
        <v>211</v>
      </c>
      <c r="C117" t="s">
        <v>200</v>
      </c>
      <c r="D117">
        <v>576111</v>
      </c>
      <c r="E117">
        <v>155781</v>
      </c>
      <c r="F117">
        <v>51.273961</v>
      </c>
      <c r="G117">
        <v>0.52340600000000004</v>
      </c>
      <c r="H117" t="s">
        <v>18</v>
      </c>
      <c r="I117">
        <v>1.3</v>
      </c>
      <c r="J117">
        <v>1.9</v>
      </c>
      <c r="K117" s="1">
        <v>40550</v>
      </c>
      <c r="L117" t="s">
        <v>18</v>
      </c>
      <c r="M117" t="s">
        <v>18</v>
      </c>
    </row>
    <row r="118" spans="1:13" x14ac:dyDescent="0.25">
      <c r="A118" t="s">
        <v>381</v>
      </c>
      <c r="B118" s="6" t="s">
        <v>517</v>
      </c>
      <c r="C118" t="s">
        <v>200</v>
      </c>
      <c r="D118">
        <v>576469</v>
      </c>
      <c r="E118">
        <v>155710</v>
      </c>
      <c r="F118">
        <v>51.273212000000001</v>
      </c>
      <c r="G118">
        <v>0.52849800000000002</v>
      </c>
      <c r="H118" t="s">
        <v>18</v>
      </c>
      <c r="I118">
        <v>1.9</v>
      </c>
      <c r="J118">
        <v>1.3</v>
      </c>
      <c r="K118" s="1">
        <v>40550</v>
      </c>
      <c r="L118" t="s">
        <v>18</v>
      </c>
      <c r="M118" t="s">
        <v>18</v>
      </c>
    </row>
    <row r="119" spans="1:13" x14ac:dyDescent="0.25">
      <c r="A119" t="s">
        <v>382</v>
      </c>
      <c r="B119" s="6" t="s">
        <v>213</v>
      </c>
      <c r="C119" t="s">
        <v>200</v>
      </c>
      <c r="D119">
        <v>575738</v>
      </c>
      <c r="E119">
        <v>156711</v>
      </c>
      <c r="F119">
        <v>51.282429999999998</v>
      </c>
      <c r="G119">
        <v>0.51852100000000001</v>
      </c>
      <c r="H119" t="s">
        <v>18</v>
      </c>
      <c r="I119">
        <v>2</v>
      </c>
      <c r="J119">
        <v>10</v>
      </c>
      <c r="K119" s="1">
        <v>40723</v>
      </c>
      <c r="L119" t="s">
        <v>18</v>
      </c>
      <c r="M119" t="s">
        <v>18</v>
      </c>
    </row>
    <row r="120" spans="1:13" x14ac:dyDescent="0.25">
      <c r="A120" t="s">
        <v>383</v>
      </c>
      <c r="B120" s="6" t="s">
        <v>214</v>
      </c>
      <c r="C120" t="s">
        <v>200</v>
      </c>
      <c r="D120">
        <v>576945</v>
      </c>
      <c r="E120">
        <v>157475</v>
      </c>
      <c r="F120">
        <v>51.288919999999997</v>
      </c>
      <c r="G120">
        <v>0.536188</v>
      </c>
      <c r="H120" t="s">
        <v>18</v>
      </c>
      <c r="I120">
        <v>1.5</v>
      </c>
      <c r="J120">
        <v>14</v>
      </c>
      <c r="K120" s="1">
        <v>40721</v>
      </c>
      <c r="L120" s="1">
        <v>41612</v>
      </c>
      <c r="M120" t="s">
        <v>18</v>
      </c>
    </row>
    <row r="121" spans="1:13" x14ac:dyDescent="0.25">
      <c r="A121" t="s">
        <v>384</v>
      </c>
      <c r="B121" s="6" t="s">
        <v>215</v>
      </c>
      <c r="C121" t="s">
        <v>200</v>
      </c>
      <c r="D121">
        <v>575570</v>
      </c>
      <c r="E121">
        <v>157945</v>
      </c>
      <c r="F121">
        <v>51.293567000000003</v>
      </c>
      <c r="G121">
        <v>0.51672099999999999</v>
      </c>
      <c r="H121" t="s">
        <v>18</v>
      </c>
      <c r="I121">
        <v>0.3</v>
      </c>
      <c r="J121">
        <v>23</v>
      </c>
      <c r="K121" s="1">
        <v>40721</v>
      </c>
      <c r="L121" s="1">
        <v>41612</v>
      </c>
      <c r="M121" t="s">
        <v>216</v>
      </c>
    </row>
    <row r="122" spans="1:13" x14ac:dyDescent="0.25">
      <c r="A122" t="s">
        <v>385</v>
      </c>
      <c r="B122" s="6" t="s">
        <v>217</v>
      </c>
      <c r="C122" t="s">
        <v>200</v>
      </c>
      <c r="D122">
        <v>577377</v>
      </c>
      <c r="E122">
        <v>157131</v>
      </c>
      <c r="F122">
        <v>51.285694999999997</v>
      </c>
      <c r="G122">
        <v>0.54220599999999997</v>
      </c>
      <c r="H122" t="s">
        <v>18</v>
      </c>
      <c r="I122">
        <v>2</v>
      </c>
      <c r="J122">
        <v>6</v>
      </c>
      <c r="K122" s="1">
        <v>40721</v>
      </c>
      <c r="L122" t="s">
        <v>18</v>
      </c>
      <c r="M122" t="s">
        <v>218</v>
      </c>
    </row>
    <row r="123" spans="1:13" x14ac:dyDescent="0.25">
      <c r="A123" t="s">
        <v>386</v>
      </c>
      <c r="B123" s="6" t="s">
        <v>219</v>
      </c>
      <c r="C123" t="s">
        <v>200</v>
      </c>
      <c r="D123">
        <v>586308</v>
      </c>
      <c r="E123">
        <v>152577</v>
      </c>
      <c r="F123">
        <v>51.241942000000002</v>
      </c>
      <c r="G123">
        <v>0.66776100000000005</v>
      </c>
      <c r="H123" t="s">
        <v>18</v>
      </c>
      <c r="I123">
        <v>2</v>
      </c>
      <c r="J123">
        <v>8</v>
      </c>
      <c r="K123" s="1">
        <v>40721</v>
      </c>
      <c r="L123" t="s">
        <v>18</v>
      </c>
      <c r="M123" t="s">
        <v>220</v>
      </c>
    </row>
    <row r="124" spans="1:13" x14ac:dyDescent="0.25">
      <c r="A124" t="s">
        <v>387</v>
      </c>
      <c r="B124" s="6" t="s">
        <v>221</v>
      </c>
      <c r="C124" t="s">
        <v>200</v>
      </c>
      <c r="D124">
        <v>578594</v>
      </c>
      <c r="E124">
        <v>155356</v>
      </c>
      <c r="F124">
        <v>51.269371</v>
      </c>
      <c r="G124">
        <v>0.55875300000000006</v>
      </c>
      <c r="H124" t="s">
        <v>18</v>
      </c>
      <c r="I124">
        <v>2</v>
      </c>
      <c r="J124">
        <v>20</v>
      </c>
      <c r="K124" s="1">
        <v>40721</v>
      </c>
      <c r="L124" t="s">
        <v>18</v>
      </c>
      <c r="M124" t="s">
        <v>222</v>
      </c>
    </row>
    <row r="125" spans="1:13" x14ac:dyDescent="0.25">
      <c r="A125" t="s">
        <v>388</v>
      </c>
      <c r="B125" s="6" t="s">
        <v>223</v>
      </c>
      <c r="C125" t="s">
        <v>200</v>
      </c>
      <c r="D125">
        <v>578558</v>
      </c>
      <c r="E125">
        <v>154384</v>
      </c>
      <c r="F125">
        <v>51.260651000000003</v>
      </c>
      <c r="G125">
        <v>0.55775300000000005</v>
      </c>
      <c r="H125" t="s">
        <v>18</v>
      </c>
      <c r="I125">
        <v>1.5</v>
      </c>
      <c r="J125">
        <v>14</v>
      </c>
      <c r="K125" s="1">
        <v>40721</v>
      </c>
      <c r="L125" t="s">
        <v>18</v>
      </c>
      <c r="M125" t="s">
        <v>224</v>
      </c>
    </row>
    <row r="126" spans="1:13" x14ac:dyDescent="0.25">
      <c r="A126" t="s">
        <v>389</v>
      </c>
      <c r="B126" s="6" t="s">
        <v>225</v>
      </c>
      <c r="C126" t="s">
        <v>200</v>
      </c>
      <c r="D126">
        <v>576647</v>
      </c>
      <c r="E126">
        <v>153734</v>
      </c>
      <c r="F126">
        <v>51.255406000000001</v>
      </c>
      <c r="G126">
        <v>0.53007199999999999</v>
      </c>
      <c r="H126" t="s">
        <v>18</v>
      </c>
      <c r="I126">
        <v>2</v>
      </c>
      <c r="J126">
        <v>9</v>
      </c>
      <c r="K126" s="1">
        <v>40721</v>
      </c>
      <c r="L126" t="s">
        <v>18</v>
      </c>
      <c r="M126" t="s">
        <v>226</v>
      </c>
    </row>
    <row r="127" spans="1:13" x14ac:dyDescent="0.25">
      <c r="A127" t="s">
        <v>390</v>
      </c>
      <c r="B127" s="6" t="s">
        <v>227</v>
      </c>
      <c r="C127" t="s">
        <v>200</v>
      </c>
      <c r="D127">
        <v>576367</v>
      </c>
      <c r="E127">
        <v>153011</v>
      </c>
      <c r="F127">
        <v>51.248998</v>
      </c>
      <c r="G127">
        <v>0.52570799999999995</v>
      </c>
      <c r="H127" t="s">
        <v>18</v>
      </c>
      <c r="I127">
        <v>2</v>
      </c>
      <c r="J127">
        <v>7</v>
      </c>
      <c r="K127" s="1">
        <v>40721</v>
      </c>
      <c r="L127" s="1">
        <v>42606</v>
      </c>
      <c r="M127" t="s">
        <v>228</v>
      </c>
    </row>
    <row r="128" spans="1:13" x14ac:dyDescent="0.25">
      <c r="A128" t="s">
        <v>391</v>
      </c>
      <c r="B128" s="6" t="s">
        <v>518</v>
      </c>
      <c r="C128" t="s">
        <v>21</v>
      </c>
      <c r="D128">
        <v>576314</v>
      </c>
      <c r="E128">
        <v>156312</v>
      </c>
      <c r="F128">
        <v>51.278668000000003</v>
      </c>
      <c r="G128">
        <v>0.52657500000000002</v>
      </c>
      <c r="H128" t="s">
        <v>18</v>
      </c>
      <c r="I128">
        <v>1.5</v>
      </c>
      <c r="J128">
        <v>1</v>
      </c>
      <c r="K128" s="1">
        <v>40721</v>
      </c>
      <c r="L128" t="s">
        <v>18</v>
      </c>
      <c r="M128" t="s">
        <v>230</v>
      </c>
    </row>
    <row r="129" spans="1:13" x14ac:dyDescent="0.25">
      <c r="A129" t="s">
        <v>392</v>
      </c>
      <c r="B129" s="6" t="s">
        <v>231</v>
      </c>
      <c r="C129" t="s">
        <v>21</v>
      </c>
      <c r="D129">
        <v>576303</v>
      </c>
      <c r="E129">
        <v>155329</v>
      </c>
      <c r="F129">
        <v>51.269841</v>
      </c>
      <c r="G129">
        <v>0.52593299999999998</v>
      </c>
      <c r="H129" t="s">
        <v>18</v>
      </c>
      <c r="I129">
        <v>1</v>
      </c>
      <c r="J129">
        <v>1</v>
      </c>
      <c r="K129" s="1">
        <v>40721</v>
      </c>
      <c r="L129" t="s">
        <v>18</v>
      </c>
      <c r="M129" t="s">
        <v>232</v>
      </c>
    </row>
    <row r="130" spans="1:13" x14ac:dyDescent="0.25">
      <c r="A130" t="s">
        <v>393</v>
      </c>
      <c r="B130" s="6" t="s">
        <v>233</v>
      </c>
      <c r="C130" t="s">
        <v>200</v>
      </c>
      <c r="D130">
        <v>575916</v>
      </c>
      <c r="E130">
        <v>155672</v>
      </c>
      <c r="F130">
        <v>51.273041999999997</v>
      </c>
      <c r="G130">
        <v>0.52056000000000002</v>
      </c>
      <c r="H130" t="s">
        <v>18</v>
      </c>
      <c r="I130">
        <v>2</v>
      </c>
      <c r="J130" t="s">
        <v>234</v>
      </c>
      <c r="K130" s="1">
        <v>40814</v>
      </c>
      <c r="L130" t="s">
        <v>18</v>
      </c>
      <c r="M130" t="s">
        <v>18</v>
      </c>
    </row>
    <row r="131" spans="1:13" x14ac:dyDescent="0.25">
      <c r="A131" t="s">
        <v>394</v>
      </c>
      <c r="B131" s="6" t="s">
        <v>235</v>
      </c>
      <c r="C131" t="s">
        <v>34</v>
      </c>
      <c r="D131">
        <v>579357</v>
      </c>
      <c r="E131">
        <v>158392</v>
      </c>
      <c r="F131">
        <v>51.296402999999998</v>
      </c>
      <c r="G131">
        <v>0.57120199999999999</v>
      </c>
      <c r="H131" t="s">
        <v>18</v>
      </c>
      <c r="I131">
        <v>2</v>
      </c>
      <c r="J131">
        <v>15</v>
      </c>
      <c r="K131" s="1">
        <v>41212</v>
      </c>
      <c r="L131" s="1">
        <v>42404</v>
      </c>
      <c r="M131" t="s">
        <v>236</v>
      </c>
    </row>
    <row r="132" spans="1:13" x14ac:dyDescent="0.25">
      <c r="A132" t="s">
        <v>395</v>
      </c>
      <c r="B132" s="6" t="s">
        <v>237</v>
      </c>
      <c r="C132" t="s">
        <v>200</v>
      </c>
      <c r="D132">
        <v>573686</v>
      </c>
      <c r="E132">
        <v>155050</v>
      </c>
      <c r="F132">
        <v>51.268137000000003</v>
      </c>
      <c r="G132">
        <v>0.48832100000000001</v>
      </c>
      <c r="H132" t="s">
        <v>18</v>
      </c>
      <c r="I132">
        <v>2</v>
      </c>
      <c r="J132">
        <v>1</v>
      </c>
      <c r="K132" s="1">
        <v>41212</v>
      </c>
      <c r="L132" t="s">
        <v>18</v>
      </c>
      <c r="M132" t="s">
        <v>238</v>
      </c>
    </row>
    <row r="133" spans="1:13" x14ac:dyDescent="0.25">
      <c r="A133" t="s">
        <v>396</v>
      </c>
      <c r="B133" s="6" t="s">
        <v>239</v>
      </c>
      <c r="C133" t="s">
        <v>200</v>
      </c>
      <c r="D133">
        <v>576658</v>
      </c>
      <c r="E133">
        <v>155021</v>
      </c>
      <c r="F133">
        <v>51.266964000000002</v>
      </c>
      <c r="G133">
        <v>0.53086500000000003</v>
      </c>
      <c r="H133" t="s">
        <v>18</v>
      </c>
      <c r="I133">
        <v>2</v>
      </c>
      <c r="J133">
        <v>1.5</v>
      </c>
      <c r="K133" s="1">
        <v>41212</v>
      </c>
      <c r="L133" t="s">
        <v>18</v>
      </c>
      <c r="M133" t="s">
        <v>240</v>
      </c>
    </row>
    <row r="134" spans="1:13" x14ac:dyDescent="0.25">
      <c r="A134" t="s">
        <v>397</v>
      </c>
      <c r="B134" s="6" t="s">
        <v>241</v>
      </c>
      <c r="C134" t="s">
        <v>200</v>
      </c>
      <c r="D134">
        <v>576368</v>
      </c>
      <c r="E134">
        <v>155408</v>
      </c>
      <c r="F134">
        <v>51.270530000000001</v>
      </c>
      <c r="G134">
        <v>0.52690300000000001</v>
      </c>
      <c r="H134" t="s">
        <v>18</v>
      </c>
      <c r="I134">
        <v>2</v>
      </c>
      <c r="J134">
        <v>1</v>
      </c>
      <c r="K134" s="1">
        <v>41212</v>
      </c>
      <c r="L134" t="s">
        <v>18</v>
      </c>
      <c r="M134" t="s">
        <v>242</v>
      </c>
    </row>
    <row r="135" spans="1:13" x14ac:dyDescent="0.25">
      <c r="A135" t="s">
        <v>398</v>
      </c>
      <c r="B135" s="6" t="s">
        <v>243</v>
      </c>
      <c r="C135" t="s">
        <v>200</v>
      </c>
      <c r="D135">
        <v>576986</v>
      </c>
      <c r="E135">
        <v>157690</v>
      </c>
      <c r="F135">
        <v>51.290838000000001</v>
      </c>
      <c r="G135">
        <v>0.53688199999999997</v>
      </c>
      <c r="H135" t="s">
        <v>18</v>
      </c>
      <c r="I135" t="s">
        <v>18</v>
      </c>
      <c r="J135">
        <v>7</v>
      </c>
      <c r="K135" s="1">
        <v>41451</v>
      </c>
      <c r="L135" t="s">
        <v>18</v>
      </c>
      <c r="M135" t="s">
        <v>244</v>
      </c>
    </row>
    <row r="136" spans="1:13" x14ac:dyDescent="0.25">
      <c r="A136" t="s">
        <v>399</v>
      </c>
      <c r="B136" s="6" t="s">
        <v>245</v>
      </c>
      <c r="C136" t="s">
        <v>200</v>
      </c>
      <c r="D136">
        <v>576522</v>
      </c>
      <c r="E136">
        <v>157943</v>
      </c>
      <c r="F136">
        <v>51.293255000000002</v>
      </c>
      <c r="G136">
        <v>0.53036000000000005</v>
      </c>
      <c r="H136" t="s">
        <v>18</v>
      </c>
      <c r="I136">
        <v>2</v>
      </c>
      <c r="J136" t="s">
        <v>18</v>
      </c>
      <c r="K136" s="1">
        <v>41486</v>
      </c>
      <c r="L136" t="s">
        <v>18</v>
      </c>
      <c r="M136" t="s">
        <v>246</v>
      </c>
    </row>
    <row r="137" spans="1:13" x14ac:dyDescent="0.25">
      <c r="A137" t="s">
        <v>400</v>
      </c>
      <c r="B137" s="6" t="s">
        <v>247</v>
      </c>
      <c r="C137" t="s">
        <v>200</v>
      </c>
      <c r="D137">
        <v>579072</v>
      </c>
      <c r="E137">
        <v>152254</v>
      </c>
      <c r="F137">
        <v>51.241356000000003</v>
      </c>
      <c r="G137">
        <v>0.56404699999999997</v>
      </c>
      <c r="H137" t="s">
        <v>18</v>
      </c>
      <c r="I137">
        <v>2</v>
      </c>
      <c r="J137">
        <v>2</v>
      </c>
      <c r="K137" s="1">
        <v>41521</v>
      </c>
      <c r="L137" t="s">
        <v>18</v>
      </c>
      <c r="M137" t="s">
        <v>18</v>
      </c>
    </row>
    <row r="138" spans="1:13" x14ac:dyDescent="0.25">
      <c r="A138" t="s">
        <v>401</v>
      </c>
      <c r="B138" s="6" t="s">
        <v>248</v>
      </c>
      <c r="C138" t="s">
        <v>21</v>
      </c>
      <c r="D138">
        <v>575918</v>
      </c>
      <c r="E138">
        <v>155753</v>
      </c>
      <c r="F138">
        <v>51.273769000000001</v>
      </c>
      <c r="G138">
        <v>0.52062799999999998</v>
      </c>
      <c r="H138" t="s">
        <v>18</v>
      </c>
      <c r="I138">
        <v>2</v>
      </c>
      <c r="J138">
        <v>1</v>
      </c>
      <c r="K138" s="1">
        <v>41522</v>
      </c>
      <c r="L138" t="s">
        <v>18</v>
      </c>
      <c r="M138" t="s">
        <v>18</v>
      </c>
    </row>
    <row r="139" spans="1:13" x14ac:dyDescent="0.25">
      <c r="A139" t="s">
        <v>402</v>
      </c>
      <c r="B139" s="6" t="s">
        <v>249</v>
      </c>
      <c r="C139" t="s">
        <v>203</v>
      </c>
      <c r="D139">
        <v>573236</v>
      </c>
      <c r="E139">
        <v>155150</v>
      </c>
      <c r="F139">
        <v>51.269173000000002</v>
      </c>
      <c r="G139">
        <v>0.48192499999999999</v>
      </c>
      <c r="H139" t="s">
        <v>18</v>
      </c>
      <c r="I139">
        <v>2</v>
      </c>
      <c r="J139">
        <v>20</v>
      </c>
      <c r="K139" s="1">
        <v>41611</v>
      </c>
      <c r="L139" t="s">
        <v>18</v>
      </c>
      <c r="M139" t="s">
        <v>18</v>
      </c>
    </row>
    <row r="140" spans="1:13" x14ac:dyDescent="0.25">
      <c r="A140" t="s">
        <v>403</v>
      </c>
      <c r="B140" s="6" t="s">
        <v>250</v>
      </c>
      <c r="C140" t="s">
        <v>200</v>
      </c>
      <c r="D140">
        <v>573282</v>
      </c>
      <c r="E140">
        <v>155333</v>
      </c>
      <c r="F140">
        <v>51.270803000000001</v>
      </c>
      <c r="G140">
        <v>0.48267300000000002</v>
      </c>
      <c r="H140" t="s">
        <v>18</v>
      </c>
      <c r="I140">
        <v>2</v>
      </c>
      <c r="J140">
        <v>2</v>
      </c>
      <c r="K140" s="1">
        <v>41611</v>
      </c>
      <c r="L140" t="s">
        <v>18</v>
      </c>
      <c r="M140" t="s">
        <v>18</v>
      </c>
    </row>
    <row r="141" spans="1:13" x14ac:dyDescent="0.25">
      <c r="A141" t="s">
        <v>404</v>
      </c>
      <c r="B141" s="6" t="s">
        <v>251</v>
      </c>
      <c r="C141" t="s">
        <v>203</v>
      </c>
      <c r="D141">
        <v>573347</v>
      </c>
      <c r="E141">
        <v>154981</v>
      </c>
      <c r="F141">
        <v>51.267620999999998</v>
      </c>
      <c r="G141">
        <v>0.483433</v>
      </c>
      <c r="H141" t="s">
        <v>18</v>
      </c>
      <c r="I141">
        <v>1.5</v>
      </c>
      <c r="J141">
        <v>10</v>
      </c>
      <c r="K141" s="1">
        <v>41611</v>
      </c>
      <c r="L141" s="1">
        <v>42606</v>
      </c>
      <c r="M141" t="s">
        <v>18</v>
      </c>
    </row>
    <row r="142" spans="1:13" x14ac:dyDescent="0.25">
      <c r="A142" t="s">
        <v>405</v>
      </c>
      <c r="B142" s="6" t="s">
        <v>252</v>
      </c>
      <c r="C142" t="s">
        <v>200</v>
      </c>
      <c r="D142">
        <v>575822</v>
      </c>
      <c r="E142">
        <v>155579</v>
      </c>
      <c r="F142">
        <v>51.272235000000002</v>
      </c>
      <c r="G142">
        <v>0.51916799999999996</v>
      </c>
      <c r="H142" t="s">
        <v>18</v>
      </c>
      <c r="I142">
        <v>2</v>
      </c>
      <c r="J142">
        <v>10</v>
      </c>
      <c r="K142" s="1">
        <v>42093</v>
      </c>
      <c r="L142" t="s">
        <v>18</v>
      </c>
      <c r="M142" t="s">
        <v>18</v>
      </c>
    </row>
    <row r="143" spans="1:13" x14ac:dyDescent="0.25">
      <c r="A143" t="s">
        <v>406</v>
      </c>
      <c r="B143" s="6" t="s">
        <v>253</v>
      </c>
      <c r="C143" t="s">
        <v>203</v>
      </c>
      <c r="D143">
        <v>578344</v>
      </c>
      <c r="E143">
        <v>152564</v>
      </c>
      <c r="F143">
        <v>51.244405999999998</v>
      </c>
      <c r="G143">
        <v>0.55371300000000001</v>
      </c>
      <c r="H143" t="s">
        <v>18</v>
      </c>
      <c r="I143">
        <v>1.5</v>
      </c>
      <c r="J143">
        <v>37</v>
      </c>
      <c r="K143" s="1">
        <v>42067</v>
      </c>
      <c r="L143" s="1">
        <v>42432</v>
      </c>
      <c r="M143" t="s">
        <v>18</v>
      </c>
    </row>
    <row r="144" spans="1:13" x14ac:dyDescent="0.25">
      <c r="A144" t="s">
        <v>407</v>
      </c>
      <c r="B144" s="6" t="s">
        <v>457</v>
      </c>
      <c r="C144" t="s">
        <v>200</v>
      </c>
      <c r="D144">
        <v>576346</v>
      </c>
      <c r="E144">
        <v>155183</v>
      </c>
      <c r="F144">
        <v>51.268515999999998</v>
      </c>
      <c r="G144">
        <v>0.52647699999999997</v>
      </c>
      <c r="H144" t="s">
        <v>18</v>
      </c>
      <c r="I144">
        <v>2</v>
      </c>
      <c r="J144">
        <v>1.45</v>
      </c>
      <c r="K144" s="1">
        <v>42215</v>
      </c>
      <c r="L144" t="s">
        <v>18</v>
      </c>
      <c r="M144" t="s">
        <v>254</v>
      </c>
    </row>
    <row r="145" spans="1:13" x14ac:dyDescent="0.25">
      <c r="A145" t="s">
        <v>408</v>
      </c>
      <c r="B145" s="6" t="s">
        <v>455</v>
      </c>
      <c r="C145" t="s">
        <v>200</v>
      </c>
      <c r="D145">
        <v>576253</v>
      </c>
      <c r="E145">
        <v>155534</v>
      </c>
      <c r="F145">
        <v>51.271698000000001</v>
      </c>
      <c r="G145">
        <v>0.52531799999999995</v>
      </c>
      <c r="H145" t="s">
        <v>18</v>
      </c>
      <c r="I145">
        <v>2</v>
      </c>
      <c r="J145">
        <v>1</v>
      </c>
      <c r="K145" s="1">
        <v>42244</v>
      </c>
      <c r="L145" t="s">
        <v>18</v>
      </c>
      <c r="M145" t="s">
        <v>256</v>
      </c>
    </row>
    <row r="146" spans="1:13" x14ac:dyDescent="0.25">
      <c r="A146" t="s">
        <v>409</v>
      </c>
      <c r="B146" s="6" t="s">
        <v>456</v>
      </c>
      <c r="C146" t="s">
        <v>200</v>
      </c>
      <c r="D146">
        <v>576258</v>
      </c>
      <c r="E146">
        <v>155422</v>
      </c>
      <c r="F146">
        <v>51.270690000000002</v>
      </c>
      <c r="G146">
        <v>0.52533399999999997</v>
      </c>
      <c r="H146" t="s">
        <v>18</v>
      </c>
      <c r="I146">
        <v>2</v>
      </c>
      <c r="J146">
        <v>1</v>
      </c>
      <c r="K146" s="1">
        <v>42244</v>
      </c>
      <c r="L146" t="s">
        <v>18</v>
      </c>
      <c r="M146" t="s">
        <v>258</v>
      </c>
    </row>
    <row r="147" spans="1:13" x14ac:dyDescent="0.25">
      <c r="A147" t="s">
        <v>410</v>
      </c>
      <c r="B147" s="6" t="s">
        <v>259</v>
      </c>
      <c r="C147" t="s">
        <v>200</v>
      </c>
      <c r="D147">
        <v>579258</v>
      </c>
      <c r="E147">
        <v>162300</v>
      </c>
      <c r="F147">
        <v>51.331538000000002</v>
      </c>
      <c r="G147">
        <v>0.57174700000000001</v>
      </c>
      <c r="H147" t="s">
        <v>18</v>
      </c>
      <c r="I147">
        <v>1</v>
      </c>
      <c r="J147">
        <v>1</v>
      </c>
      <c r="K147" s="1">
        <v>42277</v>
      </c>
      <c r="L147" t="s">
        <v>18</v>
      </c>
      <c r="M147" t="s">
        <v>260</v>
      </c>
    </row>
    <row r="148" spans="1:13" x14ac:dyDescent="0.25">
      <c r="A148" t="s">
        <v>411</v>
      </c>
      <c r="B148" s="6" t="s">
        <v>261</v>
      </c>
      <c r="C148" t="s">
        <v>200</v>
      </c>
      <c r="D148">
        <v>577266</v>
      </c>
      <c r="E148">
        <v>161515</v>
      </c>
      <c r="F148">
        <v>51.325111</v>
      </c>
      <c r="G148">
        <v>0.54279299999999997</v>
      </c>
      <c r="H148" t="s">
        <v>18</v>
      </c>
      <c r="I148">
        <v>1</v>
      </c>
      <c r="J148">
        <v>1</v>
      </c>
      <c r="K148" s="1">
        <v>42307</v>
      </c>
      <c r="L148" s="1">
        <v>42578</v>
      </c>
      <c r="M148" t="s">
        <v>262</v>
      </c>
    </row>
    <row r="149" spans="1:13" x14ac:dyDescent="0.25">
      <c r="A149" t="s">
        <v>412</v>
      </c>
      <c r="B149" s="6" t="s">
        <v>458</v>
      </c>
      <c r="C149" t="s">
        <v>200</v>
      </c>
      <c r="D149">
        <v>578049</v>
      </c>
      <c r="E149">
        <v>157248</v>
      </c>
      <c r="F149">
        <v>51.286537000000003</v>
      </c>
      <c r="G149">
        <v>0.55189100000000002</v>
      </c>
      <c r="H149" t="s">
        <v>18</v>
      </c>
      <c r="I149">
        <v>2</v>
      </c>
      <c r="J149">
        <v>55</v>
      </c>
      <c r="K149" s="1">
        <v>42307</v>
      </c>
      <c r="L149" t="s">
        <v>18</v>
      </c>
      <c r="M149" t="s">
        <v>264</v>
      </c>
    </row>
    <row r="150" spans="1:13" x14ac:dyDescent="0.25">
      <c r="A150" t="s">
        <v>413</v>
      </c>
      <c r="B150" s="6" t="s">
        <v>265</v>
      </c>
      <c r="C150" t="s">
        <v>200</v>
      </c>
      <c r="D150">
        <v>575748</v>
      </c>
      <c r="E150">
        <v>155616</v>
      </c>
      <c r="F150">
        <v>51.272590000000001</v>
      </c>
      <c r="G150">
        <v>0.51812599999999998</v>
      </c>
      <c r="H150" t="s">
        <v>18</v>
      </c>
      <c r="I150">
        <v>1</v>
      </c>
      <c r="J150">
        <v>12</v>
      </c>
      <c r="K150" s="1">
        <v>42341</v>
      </c>
      <c r="L150" s="1">
        <v>42823</v>
      </c>
      <c r="M150" t="s">
        <v>266</v>
      </c>
    </row>
    <row r="151" spans="1:13" x14ac:dyDescent="0.25">
      <c r="A151" t="s">
        <v>414</v>
      </c>
      <c r="B151" s="6" t="s">
        <v>267</v>
      </c>
      <c r="C151" t="s">
        <v>200</v>
      </c>
      <c r="D151">
        <v>578391</v>
      </c>
      <c r="E151">
        <v>152617</v>
      </c>
      <c r="F151">
        <v>51.24483</v>
      </c>
      <c r="G151">
        <v>0.55448200000000003</v>
      </c>
      <c r="H151" t="s">
        <v>18</v>
      </c>
      <c r="I151">
        <v>2</v>
      </c>
      <c r="J151">
        <v>10</v>
      </c>
      <c r="K151" s="1">
        <v>42431</v>
      </c>
      <c r="L151" t="s">
        <v>18</v>
      </c>
      <c r="M151" t="s">
        <v>268</v>
      </c>
    </row>
    <row r="152" spans="1:13" x14ac:dyDescent="0.25">
      <c r="A152" t="s">
        <v>415</v>
      </c>
      <c r="B152" s="6" t="s">
        <v>269</v>
      </c>
      <c r="C152" t="s">
        <v>200</v>
      </c>
      <c r="D152">
        <v>576281</v>
      </c>
      <c r="E152">
        <v>155108</v>
      </c>
      <c r="F152">
        <v>51.324143999999997</v>
      </c>
      <c r="G152">
        <v>0.54299799999999998</v>
      </c>
      <c r="H152" t="s">
        <v>18</v>
      </c>
      <c r="I152">
        <v>0.4</v>
      </c>
      <c r="J152">
        <v>5.4</v>
      </c>
      <c r="K152" s="1">
        <v>42551</v>
      </c>
      <c r="L152" s="1">
        <v>42641</v>
      </c>
      <c r="M152" t="s">
        <v>270</v>
      </c>
    </row>
    <row r="153" spans="1:13" x14ac:dyDescent="0.25">
      <c r="A153" t="s">
        <v>416</v>
      </c>
      <c r="B153" s="6" t="s">
        <v>271</v>
      </c>
      <c r="C153" t="s">
        <v>200</v>
      </c>
      <c r="D153">
        <v>577289</v>
      </c>
      <c r="E153">
        <v>161502</v>
      </c>
      <c r="F153">
        <v>51.324987</v>
      </c>
      <c r="G153">
        <v>0.54311600000000004</v>
      </c>
      <c r="H153" t="s">
        <v>18</v>
      </c>
      <c r="I153">
        <v>1</v>
      </c>
      <c r="J153">
        <v>19</v>
      </c>
      <c r="K153" s="1">
        <v>42578</v>
      </c>
      <c r="L153" t="s">
        <v>18</v>
      </c>
      <c r="M153" t="s">
        <v>272</v>
      </c>
    </row>
    <row r="154" spans="1:13" x14ac:dyDescent="0.25">
      <c r="A154" t="s">
        <v>417</v>
      </c>
      <c r="B154" s="6" t="s">
        <v>273</v>
      </c>
      <c r="C154" t="s">
        <v>200</v>
      </c>
      <c r="D154">
        <v>576445</v>
      </c>
      <c r="E154">
        <v>153404</v>
      </c>
      <c r="F154">
        <v>51.252504999999999</v>
      </c>
      <c r="G154">
        <v>0.52701799999999999</v>
      </c>
      <c r="H154" t="s">
        <v>18</v>
      </c>
      <c r="I154">
        <v>1.3</v>
      </c>
      <c r="J154">
        <v>9</v>
      </c>
      <c r="K154" s="1">
        <v>42606</v>
      </c>
      <c r="L154" t="s">
        <v>18</v>
      </c>
      <c r="M154" t="s">
        <v>274</v>
      </c>
    </row>
    <row r="155" spans="1:13" x14ac:dyDescent="0.25">
      <c r="A155" t="s">
        <v>418</v>
      </c>
      <c r="B155" s="6" t="s">
        <v>275</v>
      </c>
      <c r="C155" t="s">
        <v>200</v>
      </c>
      <c r="D155">
        <v>578617</v>
      </c>
      <c r="E155">
        <v>155398</v>
      </c>
      <c r="F155">
        <v>51.269801000000001</v>
      </c>
      <c r="G155">
        <v>0.559222</v>
      </c>
      <c r="H155" t="s">
        <v>18</v>
      </c>
      <c r="I155">
        <v>1.3</v>
      </c>
      <c r="J155">
        <v>15</v>
      </c>
      <c r="K155" s="1">
        <v>42606</v>
      </c>
      <c r="L155" t="s">
        <v>18</v>
      </c>
      <c r="M155" t="s">
        <v>276</v>
      </c>
    </row>
    <row r="156" spans="1:13" x14ac:dyDescent="0.25">
      <c r="A156" t="s">
        <v>419</v>
      </c>
      <c r="B156" s="6" t="s">
        <v>277</v>
      </c>
      <c r="C156" t="s">
        <v>200</v>
      </c>
      <c r="D156">
        <v>573263</v>
      </c>
      <c r="E156">
        <v>155157</v>
      </c>
      <c r="F156">
        <v>51.269227000000001</v>
      </c>
      <c r="G156">
        <v>0.48231499999999999</v>
      </c>
      <c r="H156" t="s">
        <v>18</v>
      </c>
      <c r="I156">
        <v>2</v>
      </c>
      <c r="J156">
        <v>9</v>
      </c>
      <c r="K156" s="1">
        <v>42606</v>
      </c>
      <c r="L156" t="s">
        <v>18</v>
      </c>
      <c r="M156" t="s">
        <v>278</v>
      </c>
    </row>
    <row r="157" spans="1:13" x14ac:dyDescent="0.25">
      <c r="A157" t="s">
        <v>420</v>
      </c>
      <c r="B157" s="6" t="s">
        <v>279</v>
      </c>
      <c r="C157" t="s">
        <v>486</v>
      </c>
      <c r="D157">
        <v>576476</v>
      </c>
      <c r="E157">
        <v>158231</v>
      </c>
      <c r="F157">
        <v>51.295873999999998</v>
      </c>
      <c r="G157">
        <v>0.52985800000000005</v>
      </c>
      <c r="H157" t="s">
        <v>18</v>
      </c>
      <c r="I157">
        <v>2</v>
      </c>
      <c r="J157">
        <v>102</v>
      </c>
      <c r="K157" s="1">
        <v>42612</v>
      </c>
      <c r="L157" t="s">
        <v>18</v>
      </c>
      <c r="M157" t="s">
        <v>280</v>
      </c>
    </row>
    <row r="158" spans="1:13" x14ac:dyDescent="0.25">
      <c r="A158" t="s">
        <v>421</v>
      </c>
      <c r="B158" s="6" t="s">
        <v>281</v>
      </c>
      <c r="C158" t="s">
        <v>200</v>
      </c>
      <c r="D158" s="28">
        <v>575540</v>
      </c>
      <c r="E158" s="29">
        <v>155435</v>
      </c>
      <c r="F158">
        <v>51.295864999999999</v>
      </c>
      <c r="G158">
        <v>0.52984299999999995</v>
      </c>
      <c r="H158" t="s">
        <v>18</v>
      </c>
      <c r="I158">
        <v>2</v>
      </c>
      <c r="J158">
        <v>1.5</v>
      </c>
      <c r="K158" s="1">
        <v>42608</v>
      </c>
      <c r="L158" t="s">
        <v>18</v>
      </c>
      <c r="M158" t="s">
        <v>282</v>
      </c>
    </row>
    <row r="159" spans="1:13" x14ac:dyDescent="0.25">
      <c r="A159" t="s">
        <v>422</v>
      </c>
      <c r="B159" s="6" t="s">
        <v>470</v>
      </c>
      <c r="C159" t="s">
        <v>200</v>
      </c>
      <c r="D159">
        <v>576280</v>
      </c>
      <c r="E159">
        <v>155404</v>
      </c>
      <c r="F159">
        <v>51.252719999999997</v>
      </c>
      <c r="G159">
        <v>0.51704000000000006</v>
      </c>
      <c r="H159" t="s">
        <v>18</v>
      </c>
      <c r="I159">
        <v>2</v>
      </c>
      <c r="J159">
        <v>1</v>
      </c>
      <c r="K159" s="1">
        <v>42641</v>
      </c>
      <c r="L159" s="1" t="s">
        <v>487</v>
      </c>
      <c r="M159" t="s">
        <v>18</v>
      </c>
    </row>
    <row r="160" spans="1:13" x14ac:dyDescent="0.25">
      <c r="A160" t="s">
        <v>423</v>
      </c>
      <c r="B160" s="6" t="s">
        <v>283</v>
      </c>
      <c r="C160" t="s">
        <v>200</v>
      </c>
      <c r="D160">
        <v>577770</v>
      </c>
      <c r="E160">
        <v>155613</v>
      </c>
      <c r="F160">
        <v>51.271937000000001</v>
      </c>
      <c r="G160">
        <v>0.54708199999999996</v>
      </c>
      <c r="H160" t="s">
        <v>18</v>
      </c>
      <c r="I160">
        <v>1.5</v>
      </c>
      <c r="J160">
        <v>3</v>
      </c>
      <c r="K160" s="1">
        <v>42741</v>
      </c>
      <c r="L160" t="s">
        <v>18</v>
      </c>
      <c r="M160" t="s">
        <v>18</v>
      </c>
    </row>
    <row r="161" spans="1:12" x14ac:dyDescent="0.25">
      <c r="A161" t="s">
        <v>424</v>
      </c>
      <c r="B161" s="6" t="s">
        <v>322</v>
      </c>
      <c r="C161" t="s">
        <v>200</v>
      </c>
      <c r="D161">
        <v>578569</v>
      </c>
      <c r="E161">
        <v>155392</v>
      </c>
      <c r="I161">
        <v>1.5</v>
      </c>
      <c r="J161">
        <v>1</v>
      </c>
      <c r="K161" s="1">
        <v>42794</v>
      </c>
    </row>
    <row r="162" spans="1:12" x14ac:dyDescent="0.25">
      <c r="A162" t="s">
        <v>425</v>
      </c>
      <c r="B162" s="6" t="s">
        <v>323</v>
      </c>
      <c r="C162" t="s">
        <v>200</v>
      </c>
      <c r="D162">
        <v>579272</v>
      </c>
      <c r="E162">
        <v>162291</v>
      </c>
      <c r="I162">
        <v>1.5</v>
      </c>
      <c r="J162">
        <v>15</v>
      </c>
      <c r="K162" s="1">
        <v>42823</v>
      </c>
    </row>
    <row r="163" spans="1:12" x14ac:dyDescent="0.25">
      <c r="A163" t="s">
        <v>427</v>
      </c>
      <c r="B163" s="6" t="s">
        <v>428</v>
      </c>
      <c r="C163" t="s">
        <v>200</v>
      </c>
      <c r="D163">
        <v>576477</v>
      </c>
      <c r="E163">
        <v>153375</v>
      </c>
      <c r="I163">
        <v>1.5</v>
      </c>
      <c r="K163" s="1">
        <v>42886</v>
      </c>
    </row>
    <row r="164" spans="1:12" x14ac:dyDescent="0.25">
      <c r="A164" t="s">
        <v>429</v>
      </c>
      <c r="B164" s="6" t="s">
        <v>490</v>
      </c>
      <c r="C164" t="s">
        <v>200</v>
      </c>
      <c r="D164">
        <v>573979</v>
      </c>
      <c r="E164">
        <v>158756</v>
      </c>
      <c r="I164">
        <v>1.5</v>
      </c>
      <c r="K164" s="1">
        <v>42885</v>
      </c>
    </row>
    <row r="165" spans="1:12" ht="47.25" x14ac:dyDescent="0.25">
      <c r="A165" s="5" t="s">
        <v>430</v>
      </c>
      <c r="B165" s="8" t="s">
        <v>431</v>
      </c>
      <c r="C165" t="s">
        <v>200</v>
      </c>
      <c r="D165">
        <v>575698</v>
      </c>
      <c r="E165">
        <v>155448</v>
      </c>
      <c r="I165" s="4" t="s">
        <v>432</v>
      </c>
      <c r="K165" s="1">
        <v>42913</v>
      </c>
    </row>
    <row r="166" spans="1:12" x14ac:dyDescent="0.25">
      <c r="A166" t="s">
        <v>464</v>
      </c>
      <c r="B166" s="8" t="s">
        <v>463</v>
      </c>
      <c r="C166" t="s">
        <v>200</v>
      </c>
      <c r="D166">
        <v>573302</v>
      </c>
      <c r="E166">
        <v>155735</v>
      </c>
      <c r="I166">
        <v>1.5</v>
      </c>
      <c r="K166" s="1">
        <v>42950</v>
      </c>
    </row>
    <row r="167" spans="1:12" x14ac:dyDescent="0.25">
      <c r="A167" t="s">
        <v>465</v>
      </c>
      <c r="B167" s="6" t="s">
        <v>480</v>
      </c>
      <c r="C167" t="s">
        <v>200</v>
      </c>
      <c r="D167">
        <v>573384</v>
      </c>
      <c r="E167">
        <v>155479</v>
      </c>
      <c r="I167">
        <v>1.5</v>
      </c>
      <c r="K167" s="1">
        <v>42950</v>
      </c>
    </row>
    <row r="168" spans="1:12" x14ac:dyDescent="0.25">
      <c r="A168" t="s">
        <v>466</v>
      </c>
      <c r="B168" s="8" t="s">
        <v>479</v>
      </c>
      <c r="C168" t="s">
        <v>200</v>
      </c>
      <c r="D168">
        <v>573291</v>
      </c>
      <c r="E168">
        <v>155060</v>
      </c>
      <c r="I168">
        <v>2</v>
      </c>
      <c r="K168" s="1">
        <v>42950</v>
      </c>
      <c r="L168" s="1">
        <v>43157</v>
      </c>
    </row>
    <row r="169" spans="1:12" x14ac:dyDescent="0.25">
      <c r="A169" t="s">
        <v>462</v>
      </c>
      <c r="B169" s="6" t="s">
        <v>478</v>
      </c>
      <c r="C169" t="s">
        <v>200</v>
      </c>
      <c r="D169">
        <v>573273</v>
      </c>
      <c r="E169">
        <v>155107</v>
      </c>
      <c r="I169">
        <v>1.5</v>
      </c>
      <c r="K169" s="1">
        <v>42950</v>
      </c>
    </row>
    <row r="170" spans="1:12" x14ac:dyDescent="0.25">
      <c r="A170" t="s">
        <v>471</v>
      </c>
      <c r="B170" s="8" t="s">
        <v>474</v>
      </c>
      <c r="C170" t="s">
        <v>200</v>
      </c>
      <c r="D170">
        <v>576386</v>
      </c>
      <c r="E170">
        <v>155034</v>
      </c>
      <c r="I170">
        <v>2</v>
      </c>
      <c r="K170" s="1">
        <v>43045</v>
      </c>
    </row>
    <row r="171" spans="1:12" x14ac:dyDescent="0.25">
      <c r="A171" t="s">
        <v>472</v>
      </c>
      <c r="B171" s="6" t="s">
        <v>475</v>
      </c>
      <c r="C171" t="s">
        <v>200</v>
      </c>
      <c r="D171">
        <v>576378</v>
      </c>
      <c r="E171">
        <v>155032</v>
      </c>
      <c r="I171">
        <v>2</v>
      </c>
      <c r="K171" s="1">
        <v>43045</v>
      </c>
    </row>
    <row r="172" spans="1:12" x14ac:dyDescent="0.25">
      <c r="A172" t="s">
        <v>473</v>
      </c>
      <c r="B172" s="8" t="s">
        <v>476</v>
      </c>
      <c r="C172" t="s">
        <v>200</v>
      </c>
      <c r="D172">
        <v>576340</v>
      </c>
      <c r="E172">
        <v>155031</v>
      </c>
      <c r="I172">
        <v>1.5</v>
      </c>
      <c r="K172" s="1">
        <v>43045</v>
      </c>
    </row>
    <row r="173" spans="1:12" ht="31.5" x14ac:dyDescent="0.25">
      <c r="A173" t="s">
        <v>481</v>
      </c>
      <c r="B173" s="4" t="s">
        <v>483</v>
      </c>
      <c r="C173" t="s">
        <v>200</v>
      </c>
      <c r="D173">
        <v>573285</v>
      </c>
      <c r="E173">
        <v>155266</v>
      </c>
      <c r="I173">
        <v>2</v>
      </c>
      <c r="J173">
        <v>2.6</v>
      </c>
      <c r="K173" s="1">
        <v>43157</v>
      </c>
    </row>
    <row r="174" spans="1:12" ht="31.5" x14ac:dyDescent="0.25">
      <c r="A174" t="s">
        <v>482</v>
      </c>
      <c r="B174" s="4" t="s">
        <v>484</v>
      </c>
      <c r="C174" t="s">
        <v>200</v>
      </c>
      <c r="D174">
        <v>573269</v>
      </c>
      <c r="E174">
        <v>155266</v>
      </c>
      <c r="I174">
        <v>2</v>
      </c>
      <c r="J174">
        <v>2.6</v>
      </c>
      <c r="K174" s="1">
        <v>43157</v>
      </c>
    </row>
    <row r="175" spans="1:12" x14ac:dyDescent="0.25">
      <c r="A175" t="s">
        <v>497</v>
      </c>
      <c r="B175" t="s">
        <v>485</v>
      </c>
      <c r="C175" t="s">
        <v>200</v>
      </c>
      <c r="D175">
        <v>576295</v>
      </c>
      <c r="E175">
        <v>155376</v>
      </c>
      <c r="I175">
        <v>2</v>
      </c>
      <c r="J175">
        <v>1.5</v>
      </c>
      <c r="K175" s="1">
        <v>43157</v>
      </c>
    </row>
    <row r="176" spans="1:12" x14ac:dyDescent="0.25">
      <c r="A176" t="s">
        <v>500</v>
      </c>
      <c r="B176" t="s">
        <v>501</v>
      </c>
      <c r="C176" t="s">
        <v>200</v>
      </c>
      <c r="D176">
        <v>576337</v>
      </c>
      <c r="E176" s="6">
        <v>155183</v>
      </c>
    </row>
    <row r="177" spans="1:5" x14ac:dyDescent="0.25">
      <c r="A177" t="s">
        <v>502</v>
      </c>
      <c r="B177" t="s">
        <v>501</v>
      </c>
      <c r="C177" t="s">
        <v>200</v>
      </c>
      <c r="D177">
        <v>576337</v>
      </c>
      <c r="E177" s="6">
        <v>155183</v>
      </c>
    </row>
    <row r="178" spans="1:5" x14ac:dyDescent="0.25">
      <c r="A178" t="s">
        <v>503</v>
      </c>
      <c r="B178" t="s">
        <v>501</v>
      </c>
      <c r="C178" t="s">
        <v>200</v>
      </c>
      <c r="D178">
        <v>576337</v>
      </c>
      <c r="E178" s="6">
        <v>155183</v>
      </c>
    </row>
    <row r="179" spans="1:5" ht="31.5" x14ac:dyDescent="0.25">
      <c r="A179" t="s">
        <v>504</v>
      </c>
      <c r="B179" s="4" t="s">
        <v>505</v>
      </c>
      <c r="C179" t="s">
        <v>200</v>
      </c>
      <c r="D179">
        <v>575928</v>
      </c>
      <c r="E179" s="6">
        <v>155652</v>
      </c>
    </row>
    <row r="180" spans="1:5" x14ac:dyDescent="0.25">
      <c r="A180" t="s">
        <v>506</v>
      </c>
      <c r="B180" t="s">
        <v>507</v>
      </c>
      <c r="C180" t="s">
        <v>200</v>
      </c>
      <c r="D180">
        <v>577843</v>
      </c>
      <c r="E180" s="6">
        <v>157243</v>
      </c>
    </row>
    <row r="181" spans="1:5" ht="47.25" x14ac:dyDescent="0.25">
      <c r="A181" t="s">
        <v>511</v>
      </c>
      <c r="B181" s="4" t="s">
        <v>512</v>
      </c>
      <c r="C181" t="s">
        <v>200</v>
      </c>
      <c r="D181">
        <v>579090</v>
      </c>
      <c r="E181" s="6">
        <v>152270</v>
      </c>
    </row>
  </sheetData>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74"/>
  <sheetViews>
    <sheetView zoomScale="75" zoomScaleNormal="75" workbookViewId="0">
      <pane xSplit="2" ySplit="2" topLeftCell="C46" activePane="bottomRight" state="frozen"/>
      <selection pane="topRight" activeCell="C1" sqref="C1"/>
      <selection pane="bottomLeft" activeCell="A3" sqref="A3"/>
      <selection pane="bottomRight" activeCell="A74" sqref="A74"/>
    </sheetView>
  </sheetViews>
  <sheetFormatPr defaultRowHeight="15.75" x14ac:dyDescent="0.25"/>
  <cols>
    <col min="1" max="1" width="9.625" customWidth="1"/>
    <col min="2" max="2" width="73.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10" width="6.125" bestFit="1" customWidth="1"/>
    <col min="11" max="12" width="5.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302</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324</v>
      </c>
      <c r="B3" t="s">
        <v>19</v>
      </c>
      <c r="C3" t="s">
        <v>18</v>
      </c>
      <c r="D3">
        <v>575917</v>
      </c>
      <c r="E3">
        <v>155670</v>
      </c>
      <c r="F3">
        <v>0</v>
      </c>
      <c r="G3">
        <v>0</v>
      </c>
      <c r="H3" t="s">
        <v>18</v>
      </c>
      <c r="I3" t="s">
        <v>18</v>
      </c>
      <c r="J3" t="s">
        <v>18</v>
      </c>
      <c r="K3" t="s">
        <v>18</v>
      </c>
      <c r="L3" t="s">
        <v>18</v>
      </c>
      <c r="M3" t="s">
        <v>18</v>
      </c>
      <c r="N3" t="s">
        <v>18</v>
      </c>
      <c r="O3" t="s">
        <v>18</v>
      </c>
      <c r="P3" t="s">
        <v>18</v>
      </c>
      <c r="Q3" t="s">
        <v>18</v>
      </c>
      <c r="R3" s="3">
        <f t="shared" ref="R3:R34" si="0">AVERAGE(F3:Q3)</f>
        <v>0</v>
      </c>
      <c r="S3" t="s">
        <v>18</v>
      </c>
    </row>
    <row r="4" spans="1:20" x14ac:dyDescent="0.25">
      <c r="A4" t="s">
        <v>325</v>
      </c>
      <c r="B4" t="s">
        <v>23</v>
      </c>
      <c r="C4" t="s">
        <v>18</v>
      </c>
      <c r="D4">
        <v>575758</v>
      </c>
      <c r="E4">
        <v>155639</v>
      </c>
      <c r="F4">
        <v>58.07</v>
      </c>
      <c r="G4">
        <v>53.45</v>
      </c>
      <c r="H4">
        <v>55.33</v>
      </c>
      <c r="I4">
        <v>44.4</v>
      </c>
      <c r="J4">
        <v>42.2</v>
      </c>
      <c r="K4" t="s">
        <v>18</v>
      </c>
      <c r="L4" t="s">
        <v>18</v>
      </c>
      <c r="M4">
        <v>38.43</v>
      </c>
      <c r="N4">
        <v>60.17</v>
      </c>
      <c r="O4">
        <v>50.77</v>
      </c>
      <c r="P4">
        <v>61.13</v>
      </c>
      <c r="Q4">
        <v>52.33</v>
      </c>
      <c r="R4" s="3">
        <f t="shared" si="0"/>
        <v>51.628000000000007</v>
      </c>
      <c r="S4" t="s">
        <v>18</v>
      </c>
    </row>
    <row r="5" spans="1:20" x14ac:dyDescent="0.25">
      <c r="A5" t="s">
        <v>328</v>
      </c>
      <c r="B5" t="s">
        <v>35</v>
      </c>
      <c r="C5" t="s">
        <v>18</v>
      </c>
      <c r="D5">
        <v>580101</v>
      </c>
      <c r="E5">
        <v>159695</v>
      </c>
      <c r="F5">
        <v>18.3</v>
      </c>
      <c r="G5">
        <v>17.7</v>
      </c>
      <c r="H5">
        <v>18.53</v>
      </c>
      <c r="I5">
        <v>17.77</v>
      </c>
      <c r="J5">
        <v>10.8</v>
      </c>
      <c r="K5" t="s">
        <v>18</v>
      </c>
      <c r="L5" t="s">
        <v>18</v>
      </c>
      <c r="M5">
        <v>13.1</v>
      </c>
      <c r="N5">
        <v>15.13</v>
      </c>
      <c r="O5">
        <v>14.13</v>
      </c>
      <c r="P5">
        <v>20.6</v>
      </c>
      <c r="Q5">
        <v>17.170000000000002</v>
      </c>
      <c r="R5" s="3">
        <f t="shared" si="0"/>
        <v>16.322999999999997</v>
      </c>
      <c r="S5" t="s">
        <v>18</v>
      </c>
    </row>
    <row r="6" spans="1:20" x14ac:dyDescent="0.25">
      <c r="A6" t="s">
        <v>331</v>
      </c>
      <c r="B6" t="s">
        <v>46</v>
      </c>
      <c r="C6" t="s">
        <v>18</v>
      </c>
      <c r="D6">
        <v>575714</v>
      </c>
      <c r="E6">
        <v>158504</v>
      </c>
      <c r="F6">
        <v>29.5</v>
      </c>
      <c r="G6">
        <v>26.6</v>
      </c>
      <c r="H6">
        <v>40.6</v>
      </c>
      <c r="I6">
        <v>38.4</v>
      </c>
      <c r="J6">
        <v>27.5</v>
      </c>
      <c r="K6">
        <v>18.3</v>
      </c>
      <c r="L6">
        <v>32.799999999999997</v>
      </c>
      <c r="M6">
        <v>32.799999999999997</v>
      </c>
      <c r="N6">
        <v>39.799999999999997</v>
      </c>
      <c r="O6">
        <v>30.9</v>
      </c>
      <c r="P6">
        <v>43.7</v>
      </c>
      <c r="Q6">
        <v>45</v>
      </c>
      <c r="R6" s="3">
        <f t="shared" si="0"/>
        <v>33.824999999999996</v>
      </c>
      <c r="S6" t="s">
        <v>18</v>
      </c>
    </row>
    <row r="7" spans="1:20" x14ac:dyDescent="0.25">
      <c r="A7" t="s">
        <v>332</v>
      </c>
      <c r="B7" t="s">
        <v>49</v>
      </c>
      <c r="C7" t="s">
        <v>18</v>
      </c>
      <c r="D7">
        <v>575718</v>
      </c>
      <c r="E7">
        <v>158653</v>
      </c>
      <c r="F7">
        <v>48.1</v>
      </c>
      <c r="G7">
        <v>47.2</v>
      </c>
      <c r="H7">
        <v>39.9</v>
      </c>
      <c r="I7">
        <v>28.4</v>
      </c>
      <c r="J7">
        <v>23.1</v>
      </c>
      <c r="K7">
        <v>18.7</v>
      </c>
      <c r="L7">
        <v>18.899999999999999</v>
      </c>
      <c r="M7">
        <v>34</v>
      </c>
      <c r="N7">
        <v>26.1</v>
      </c>
      <c r="O7">
        <v>41.2</v>
      </c>
      <c r="P7">
        <v>34.9</v>
      </c>
      <c r="Q7">
        <v>40</v>
      </c>
      <c r="R7" s="3">
        <f t="shared" si="0"/>
        <v>33.375</v>
      </c>
      <c r="S7" t="s">
        <v>18</v>
      </c>
    </row>
    <row r="8" spans="1:20" x14ac:dyDescent="0.25">
      <c r="A8" t="s">
        <v>333</v>
      </c>
      <c r="B8" t="s">
        <v>52</v>
      </c>
      <c r="C8" t="s">
        <v>18</v>
      </c>
      <c r="D8">
        <v>576473</v>
      </c>
      <c r="E8">
        <v>158198</v>
      </c>
      <c r="F8">
        <v>41.2</v>
      </c>
      <c r="G8">
        <v>37.299999999999997</v>
      </c>
      <c r="H8">
        <v>40.9</v>
      </c>
      <c r="I8">
        <v>29.3</v>
      </c>
      <c r="J8">
        <v>21.6</v>
      </c>
      <c r="K8">
        <v>9.9</v>
      </c>
      <c r="L8">
        <v>15.9</v>
      </c>
      <c r="M8">
        <v>30.5</v>
      </c>
      <c r="N8">
        <v>25.7</v>
      </c>
      <c r="O8">
        <v>39.6</v>
      </c>
      <c r="P8">
        <v>44.3</v>
      </c>
      <c r="Q8">
        <v>40.4</v>
      </c>
      <c r="R8" s="3">
        <f t="shared" si="0"/>
        <v>31.383333333333336</v>
      </c>
      <c r="S8" t="s">
        <v>18</v>
      </c>
    </row>
    <row r="9" spans="1:20" x14ac:dyDescent="0.25">
      <c r="A9" t="s">
        <v>434</v>
      </c>
      <c r="B9" t="s">
        <v>55</v>
      </c>
      <c r="C9" t="s">
        <v>18</v>
      </c>
      <c r="D9">
        <v>576983</v>
      </c>
      <c r="E9">
        <v>157763</v>
      </c>
      <c r="F9">
        <v>0</v>
      </c>
      <c r="G9">
        <v>0</v>
      </c>
      <c r="H9" t="s">
        <v>18</v>
      </c>
      <c r="I9" t="s">
        <v>18</v>
      </c>
      <c r="J9" t="s">
        <v>18</v>
      </c>
      <c r="K9" t="s">
        <v>18</v>
      </c>
      <c r="L9" t="s">
        <v>18</v>
      </c>
      <c r="M9" t="s">
        <v>18</v>
      </c>
      <c r="N9" t="s">
        <v>18</v>
      </c>
      <c r="O9" t="s">
        <v>18</v>
      </c>
      <c r="P9" t="s">
        <v>18</v>
      </c>
      <c r="Q9" t="s">
        <v>18</v>
      </c>
      <c r="R9" s="3">
        <f t="shared" si="0"/>
        <v>0</v>
      </c>
      <c r="S9" t="s">
        <v>18</v>
      </c>
    </row>
    <row r="10" spans="1:20" x14ac:dyDescent="0.25">
      <c r="A10" t="s">
        <v>334</v>
      </c>
      <c r="B10" t="s">
        <v>58</v>
      </c>
      <c r="C10" t="s">
        <v>18</v>
      </c>
      <c r="D10">
        <v>577018</v>
      </c>
      <c r="E10">
        <v>157758</v>
      </c>
      <c r="F10">
        <v>33.200000000000003</v>
      </c>
      <c r="G10">
        <v>28.1</v>
      </c>
      <c r="H10">
        <v>37.4</v>
      </c>
      <c r="I10">
        <v>39.6</v>
      </c>
      <c r="J10">
        <v>23.2</v>
      </c>
      <c r="K10" t="s">
        <v>18</v>
      </c>
      <c r="L10" t="s">
        <v>18</v>
      </c>
      <c r="M10">
        <v>27.3</v>
      </c>
      <c r="N10">
        <v>44.1</v>
      </c>
      <c r="O10">
        <v>26.8</v>
      </c>
      <c r="P10">
        <v>39.4</v>
      </c>
      <c r="Q10">
        <v>37.1</v>
      </c>
      <c r="R10" s="3">
        <f t="shared" si="0"/>
        <v>33.619999999999997</v>
      </c>
      <c r="S10" t="s">
        <v>18</v>
      </c>
    </row>
    <row r="11" spans="1:20" x14ac:dyDescent="0.25">
      <c r="A11" t="s">
        <v>337</v>
      </c>
      <c r="B11" t="s">
        <v>68</v>
      </c>
      <c r="C11" t="s">
        <v>18</v>
      </c>
      <c r="D11">
        <v>578580</v>
      </c>
      <c r="E11">
        <v>155367</v>
      </c>
      <c r="F11">
        <v>0</v>
      </c>
      <c r="G11">
        <v>0</v>
      </c>
      <c r="H11" t="s">
        <v>18</v>
      </c>
      <c r="I11" t="s">
        <v>18</v>
      </c>
      <c r="J11" t="s">
        <v>18</v>
      </c>
      <c r="K11" t="s">
        <v>18</v>
      </c>
      <c r="L11" t="s">
        <v>18</v>
      </c>
      <c r="M11" t="s">
        <v>18</v>
      </c>
      <c r="N11" t="s">
        <v>18</v>
      </c>
      <c r="O11" t="s">
        <v>18</v>
      </c>
      <c r="P11" t="s">
        <v>18</v>
      </c>
      <c r="Q11" t="s">
        <v>18</v>
      </c>
      <c r="R11" s="3">
        <f t="shared" si="0"/>
        <v>0</v>
      </c>
      <c r="S11" t="s">
        <v>18</v>
      </c>
    </row>
    <row r="12" spans="1:20" x14ac:dyDescent="0.25">
      <c r="A12" t="s">
        <v>338</v>
      </c>
      <c r="B12" t="s">
        <v>72</v>
      </c>
      <c r="C12" t="s">
        <v>18</v>
      </c>
      <c r="D12">
        <v>578342</v>
      </c>
      <c r="E12">
        <v>152605</v>
      </c>
      <c r="F12">
        <v>28</v>
      </c>
      <c r="G12" t="s">
        <v>18</v>
      </c>
      <c r="H12">
        <v>33.4</v>
      </c>
      <c r="I12">
        <v>29.1</v>
      </c>
      <c r="J12">
        <v>27.3</v>
      </c>
      <c r="K12" t="s">
        <v>18</v>
      </c>
      <c r="L12" t="s">
        <v>18</v>
      </c>
      <c r="M12">
        <v>20.9</v>
      </c>
      <c r="N12">
        <v>40.4</v>
      </c>
      <c r="O12">
        <v>17.7</v>
      </c>
      <c r="P12">
        <v>36.799999999999997</v>
      </c>
      <c r="Q12">
        <v>28</v>
      </c>
      <c r="R12" s="3">
        <f t="shared" si="0"/>
        <v>29.066666666666663</v>
      </c>
      <c r="S12" t="s">
        <v>18</v>
      </c>
    </row>
    <row r="13" spans="1:20" x14ac:dyDescent="0.25">
      <c r="A13" t="s">
        <v>339</v>
      </c>
      <c r="B13" t="s">
        <v>76</v>
      </c>
      <c r="C13" t="s">
        <v>18</v>
      </c>
      <c r="D13">
        <v>576692</v>
      </c>
      <c r="E13">
        <v>153992</v>
      </c>
      <c r="F13">
        <v>33.299999999999997</v>
      </c>
      <c r="G13">
        <v>22.5</v>
      </c>
      <c r="H13">
        <v>46.5</v>
      </c>
      <c r="I13">
        <v>28.2</v>
      </c>
      <c r="J13">
        <v>23.9</v>
      </c>
      <c r="K13" t="s">
        <v>18</v>
      </c>
      <c r="L13" t="s">
        <v>18</v>
      </c>
      <c r="M13">
        <v>20.7</v>
      </c>
      <c r="N13" t="s">
        <v>18</v>
      </c>
      <c r="O13">
        <v>26</v>
      </c>
      <c r="P13">
        <v>42.2</v>
      </c>
      <c r="Q13">
        <v>32.4</v>
      </c>
      <c r="R13" s="3">
        <f t="shared" si="0"/>
        <v>30.633333333333333</v>
      </c>
      <c r="S13" t="s">
        <v>18</v>
      </c>
    </row>
    <row r="14" spans="1:20" x14ac:dyDescent="0.25">
      <c r="A14" t="s">
        <v>340</v>
      </c>
      <c r="B14" t="s">
        <v>54</v>
      </c>
      <c r="C14" t="s">
        <v>18</v>
      </c>
      <c r="D14">
        <v>576175</v>
      </c>
      <c r="E14">
        <v>154858</v>
      </c>
      <c r="F14">
        <v>43.2</v>
      </c>
      <c r="G14">
        <v>25.7</v>
      </c>
      <c r="H14">
        <v>47.4</v>
      </c>
      <c r="I14">
        <v>28.2</v>
      </c>
      <c r="J14">
        <v>28.6</v>
      </c>
      <c r="K14" t="s">
        <v>18</v>
      </c>
      <c r="L14" t="s">
        <v>18</v>
      </c>
      <c r="M14">
        <v>27.2</v>
      </c>
      <c r="N14">
        <v>36.299999999999997</v>
      </c>
      <c r="O14">
        <v>30.2</v>
      </c>
      <c r="P14">
        <v>47.7</v>
      </c>
      <c r="Q14">
        <v>42.7</v>
      </c>
      <c r="R14" s="3">
        <f t="shared" si="0"/>
        <v>35.719999999999992</v>
      </c>
      <c r="S14" t="s">
        <v>18</v>
      </c>
    </row>
    <row r="15" spans="1:20" x14ac:dyDescent="0.25">
      <c r="A15" t="s">
        <v>341</v>
      </c>
      <c r="B15" t="s">
        <v>64</v>
      </c>
      <c r="C15" t="s">
        <v>18</v>
      </c>
      <c r="D15">
        <v>574386</v>
      </c>
      <c r="E15">
        <v>155107</v>
      </c>
      <c r="F15">
        <v>49.1</v>
      </c>
      <c r="G15">
        <v>44.4</v>
      </c>
      <c r="H15">
        <v>57.1</v>
      </c>
      <c r="I15">
        <v>48.1</v>
      </c>
      <c r="J15">
        <v>36.9</v>
      </c>
      <c r="K15">
        <v>33</v>
      </c>
      <c r="L15">
        <v>40.9</v>
      </c>
      <c r="M15">
        <v>36.200000000000003</v>
      </c>
      <c r="N15">
        <v>51.1</v>
      </c>
      <c r="O15">
        <v>41.8</v>
      </c>
      <c r="P15">
        <v>54.8</v>
      </c>
      <c r="Q15">
        <v>51.1</v>
      </c>
      <c r="R15" s="3">
        <f t="shared" si="0"/>
        <v>45.375</v>
      </c>
      <c r="S15" t="s">
        <v>18</v>
      </c>
    </row>
    <row r="16" spans="1:20" x14ac:dyDescent="0.25">
      <c r="A16" t="s">
        <v>342</v>
      </c>
      <c r="B16" t="s">
        <v>86</v>
      </c>
      <c r="C16" t="s">
        <v>18</v>
      </c>
      <c r="D16">
        <v>574109</v>
      </c>
      <c r="E16">
        <v>156930</v>
      </c>
      <c r="F16">
        <v>42.4</v>
      </c>
      <c r="G16">
        <v>37.700000000000003</v>
      </c>
      <c r="H16">
        <v>39.4</v>
      </c>
      <c r="I16">
        <v>33.5</v>
      </c>
      <c r="J16">
        <v>20.3</v>
      </c>
      <c r="K16">
        <v>17.8</v>
      </c>
      <c r="L16">
        <v>29.5</v>
      </c>
      <c r="M16">
        <v>28.5</v>
      </c>
      <c r="N16">
        <v>33.4</v>
      </c>
      <c r="O16">
        <v>36</v>
      </c>
      <c r="P16">
        <v>40.299999999999997</v>
      </c>
      <c r="Q16">
        <v>43</v>
      </c>
      <c r="R16" s="3">
        <f t="shared" si="0"/>
        <v>33.483333333333334</v>
      </c>
      <c r="S16" t="s">
        <v>18</v>
      </c>
    </row>
    <row r="17" spans="1:19" x14ac:dyDescent="0.25">
      <c r="A17" t="s">
        <v>343</v>
      </c>
      <c r="B17" t="s">
        <v>91</v>
      </c>
      <c r="C17" t="s">
        <v>18</v>
      </c>
      <c r="D17">
        <v>577936</v>
      </c>
      <c r="E17">
        <v>157271</v>
      </c>
      <c r="F17">
        <v>0</v>
      </c>
      <c r="G17">
        <v>0</v>
      </c>
      <c r="H17" t="s">
        <v>18</v>
      </c>
      <c r="I17" t="s">
        <v>18</v>
      </c>
      <c r="J17" t="s">
        <v>18</v>
      </c>
      <c r="K17" t="s">
        <v>18</v>
      </c>
      <c r="L17" t="s">
        <v>18</v>
      </c>
      <c r="M17" t="s">
        <v>18</v>
      </c>
      <c r="N17" t="s">
        <v>18</v>
      </c>
      <c r="O17" t="s">
        <v>18</v>
      </c>
      <c r="P17" t="s">
        <v>18</v>
      </c>
      <c r="Q17" t="s">
        <v>18</v>
      </c>
      <c r="R17" s="3">
        <f t="shared" si="0"/>
        <v>0</v>
      </c>
      <c r="S17" t="s">
        <v>18</v>
      </c>
    </row>
    <row r="18" spans="1:19" x14ac:dyDescent="0.25">
      <c r="A18" t="s">
        <v>345</v>
      </c>
      <c r="B18" t="s">
        <v>99</v>
      </c>
      <c r="C18" t="s">
        <v>18</v>
      </c>
      <c r="D18">
        <v>576321</v>
      </c>
      <c r="E18">
        <v>155393</v>
      </c>
      <c r="F18">
        <v>0</v>
      </c>
      <c r="G18">
        <v>0</v>
      </c>
      <c r="H18" t="s">
        <v>18</v>
      </c>
      <c r="I18" t="s">
        <v>18</v>
      </c>
      <c r="J18" t="s">
        <v>18</v>
      </c>
      <c r="K18" t="s">
        <v>18</v>
      </c>
      <c r="L18" t="s">
        <v>18</v>
      </c>
      <c r="M18" t="s">
        <v>18</v>
      </c>
      <c r="N18" t="s">
        <v>18</v>
      </c>
      <c r="O18" t="s">
        <v>18</v>
      </c>
      <c r="P18" t="s">
        <v>18</v>
      </c>
      <c r="Q18" t="s">
        <v>18</v>
      </c>
      <c r="R18" s="3">
        <f t="shared" si="0"/>
        <v>0</v>
      </c>
      <c r="S18" t="s">
        <v>18</v>
      </c>
    </row>
    <row r="19" spans="1:19" x14ac:dyDescent="0.25">
      <c r="A19" t="s">
        <v>346</v>
      </c>
      <c r="B19" t="s">
        <v>103</v>
      </c>
      <c r="C19" t="s">
        <v>18</v>
      </c>
      <c r="D19">
        <v>575782</v>
      </c>
      <c r="E19">
        <v>155678</v>
      </c>
      <c r="F19">
        <v>47</v>
      </c>
      <c r="G19">
        <v>42.6</v>
      </c>
      <c r="H19">
        <v>60.4</v>
      </c>
      <c r="I19">
        <v>32.700000000000003</v>
      </c>
      <c r="J19">
        <v>37.9</v>
      </c>
      <c r="K19" t="s">
        <v>18</v>
      </c>
      <c r="L19" t="s">
        <v>18</v>
      </c>
      <c r="M19">
        <v>40</v>
      </c>
      <c r="N19">
        <v>39.200000000000003</v>
      </c>
      <c r="O19">
        <v>40.1</v>
      </c>
      <c r="P19">
        <v>43.6</v>
      </c>
      <c r="Q19">
        <v>43.2</v>
      </c>
      <c r="R19" s="3">
        <f t="shared" si="0"/>
        <v>42.67</v>
      </c>
      <c r="S19" t="s">
        <v>18</v>
      </c>
    </row>
    <row r="20" spans="1:19" x14ac:dyDescent="0.25">
      <c r="A20" t="s">
        <v>347</v>
      </c>
      <c r="B20" t="s">
        <v>106</v>
      </c>
      <c r="C20" t="s">
        <v>18</v>
      </c>
      <c r="D20">
        <v>575970</v>
      </c>
      <c r="E20">
        <v>155688</v>
      </c>
      <c r="F20">
        <v>57.7</v>
      </c>
      <c r="G20">
        <v>45.3</v>
      </c>
      <c r="H20">
        <v>69.900000000000006</v>
      </c>
      <c r="I20" t="s">
        <v>18</v>
      </c>
      <c r="J20">
        <v>44.7</v>
      </c>
      <c r="K20" t="s">
        <v>18</v>
      </c>
      <c r="L20" t="s">
        <v>18</v>
      </c>
      <c r="M20">
        <v>41</v>
      </c>
      <c r="N20">
        <v>50.3</v>
      </c>
      <c r="O20">
        <v>48.9</v>
      </c>
      <c r="P20">
        <v>50.2</v>
      </c>
      <c r="Q20">
        <v>48.8</v>
      </c>
      <c r="R20" s="3">
        <f t="shared" si="0"/>
        <v>50.75555555555556</v>
      </c>
      <c r="S20" t="s">
        <v>18</v>
      </c>
    </row>
    <row r="21" spans="1:19" x14ac:dyDescent="0.25">
      <c r="A21" t="s">
        <v>435</v>
      </c>
      <c r="B21" t="s">
        <v>110</v>
      </c>
      <c r="C21" t="s">
        <v>18</v>
      </c>
      <c r="D21">
        <v>576207</v>
      </c>
      <c r="E21">
        <v>155602</v>
      </c>
      <c r="F21">
        <v>0</v>
      </c>
      <c r="G21">
        <v>0</v>
      </c>
      <c r="H21" t="s">
        <v>18</v>
      </c>
      <c r="I21" t="s">
        <v>18</v>
      </c>
      <c r="J21" t="s">
        <v>18</v>
      </c>
      <c r="K21" t="s">
        <v>18</v>
      </c>
      <c r="L21" t="s">
        <v>18</v>
      </c>
      <c r="M21" t="s">
        <v>18</v>
      </c>
      <c r="N21" t="s">
        <v>18</v>
      </c>
      <c r="O21" t="s">
        <v>18</v>
      </c>
      <c r="P21" t="s">
        <v>18</v>
      </c>
      <c r="Q21" t="s">
        <v>18</v>
      </c>
      <c r="R21" s="3">
        <f t="shared" si="0"/>
        <v>0</v>
      </c>
      <c r="S21" t="s">
        <v>18</v>
      </c>
    </row>
    <row r="22" spans="1:19" x14ac:dyDescent="0.25">
      <c r="A22" t="s">
        <v>348</v>
      </c>
      <c r="B22" t="s">
        <v>113</v>
      </c>
      <c r="C22" t="s">
        <v>18</v>
      </c>
      <c r="D22">
        <v>576086</v>
      </c>
      <c r="E22">
        <v>155373</v>
      </c>
      <c r="F22">
        <v>39</v>
      </c>
      <c r="G22">
        <v>36.700000000000003</v>
      </c>
      <c r="H22">
        <v>49.7</v>
      </c>
      <c r="I22">
        <v>34.5</v>
      </c>
      <c r="J22">
        <v>22.1</v>
      </c>
      <c r="K22" t="s">
        <v>18</v>
      </c>
      <c r="L22" t="s">
        <v>18</v>
      </c>
      <c r="M22">
        <v>35.299999999999997</v>
      </c>
      <c r="N22">
        <v>40.700000000000003</v>
      </c>
      <c r="O22">
        <v>39.1</v>
      </c>
      <c r="P22">
        <v>46.9</v>
      </c>
      <c r="Q22">
        <v>43.2</v>
      </c>
      <c r="R22" s="3">
        <f t="shared" si="0"/>
        <v>38.72</v>
      </c>
      <c r="S22" t="s">
        <v>18</v>
      </c>
    </row>
    <row r="23" spans="1:19" x14ac:dyDescent="0.25">
      <c r="A23" t="s">
        <v>436</v>
      </c>
      <c r="B23" t="s">
        <v>117</v>
      </c>
      <c r="C23" t="s">
        <v>18</v>
      </c>
      <c r="D23">
        <v>576344</v>
      </c>
      <c r="E23">
        <v>155155</v>
      </c>
      <c r="F23">
        <v>0</v>
      </c>
      <c r="G23">
        <v>0</v>
      </c>
      <c r="H23" t="s">
        <v>18</v>
      </c>
      <c r="I23" t="s">
        <v>18</v>
      </c>
      <c r="J23" t="s">
        <v>18</v>
      </c>
      <c r="K23" t="s">
        <v>18</v>
      </c>
      <c r="L23" t="s">
        <v>18</v>
      </c>
      <c r="M23" t="s">
        <v>18</v>
      </c>
      <c r="N23" t="s">
        <v>18</v>
      </c>
      <c r="O23" t="s">
        <v>18</v>
      </c>
      <c r="P23" t="s">
        <v>18</v>
      </c>
      <c r="Q23" t="s">
        <v>18</v>
      </c>
      <c r="R23" s="3">
        <f t="shared" si="0"/>
        <v>0</v>
      </c>
      <c r="S23" t="s">
        <v>18</v>
      </c>
    </row>
    <row r="24" spans="1:19" x14ac:dyDescent="0.25">
      <c r="A24" t="s">
        <v>437</v>
      </c>
      <c r="B24" t="s">
        <v>120</v>
      </c>
      <c r="C24" t="s">
        <v>18</v>
      </c>
      <c r="D24">
        <v>576983</v>
      </c>
      <c r="E24">
        <v>157763</v>
      </c>
      <c r="F24">
        <v>0</v>
      </c>
      <c r="G24">
        <v>0</v>
      </c>
      <c r="H24" t="s">
        <v>18</v>
      </c>
      <c r="I24" t="s">
        <v>18</v>
      </c>
      <c r="J24" t="s">
        <v>18</v>
      </c>
      <c r="K24" t="s">
        <v>18</v>
      </c>
      <c r="L24" t="s">
        <v>18</v>
      </c>
      <c r="M24" t="s">
        <v>18</v>
      </c>
      <c r="N24" t="s">
        <v>18</v>
      </c>
      <c r="O24" t="s">
        <v>18</v>
      </c>
      <c r="P24" t="s">
        <v>18</v>
      </c>
      <c r="Q24" t="s">
        <v>18</v>
      </c>
      <c r="R24" s="3">
        <f t="shared" si="0"/>
        <v>0</v>
      </c>
      <c r="S24" t="s">
        <v>18</v>
      </c>
    </row>
    <row r="25" spans="1:19" x14ac:dyDescent="0.25">
      <c r="A25" t="s">
        <v>349</v>
      </c>
      <c r="B25" t="s">
        <v>123</v>
      </c>
      <c r="C25" t="s">
        <v>18</v>
      </c>
      <c r="D25">
        <v>576302</v>
      </c>
      <c r="E25">
        <v>155328</v>
      </c>
      <c r="F25">
        <v>0</v>
      </c>
      <c r="G25">
        <v>0</v>
      </c>
      <c r="H25" t="s">
        <v>18</v>
      </c>
      <c r="I25" t="s">
        <v>18</v>
      </c>
      <c r="J25" t="s">
        <v>18</v>
      </c>
      <c r="K25" t="s">
        <v>18</v>
      </c>
      <c r="L25" t="s">
        <v>18</v>
      </c>
      <c r="M25" t="s">
        <v>18</v>
      </c>
      <c r="N25" t="s">
        <v>18</v>
      </c>
      <c r="O25" t="s">
        <v>18</v>
      </c>
      <c r="P25" t="s">
        <v>18</v>
      </c>
      <c r="Q25" t="s">
        <v>18</v>
      </c>
      <c r="R25" s="3">
        <f t="shared" si="0"/>
        <v>0</v>
      </c>
      <c r="S25" t="s">
        <v>18</v>
      </c>
    </row>
    <row r="26" spans="1:19" x14ac:dyDescent="0.25">
      <c r="A26" t="s">
        <v>350</v>
      </c>
      <c r="B26" t="s">
        <v>127</v>
      </c>
      <c r="C26" t="s">
        <v>18</v>
      </c>
      <c r="D26">
        <v>576302</v>
      </c>
      <c r="E26">
        <v>155328</v>
      </c>
      <c r="F26">
        <v>0</v>
      </c>
      <c r="G26">
        <v>0</v>
      </c>
      <c r="H26" t="s">
        <v>18</v>
      </c>
      <c r="I26" t="s">
        <v>18</v>
      </c>
      <c r="J26" t="s">
        <v>18</v>
      </c>
      <c r="K26" t="s">
        <v>18</v>
      </c>
      <c r="L26" t="s">
        <v>18</v>
      </c>
      <c r="M26" t="s">
        <v>18</v>
      </c>
      <c r="N26" t="s">
        <v>18</v>
      </c>
      <c r="O26" t="s">
        <v>18</v>
      </c>
      <c r="P26" t="s">
        <v>18</v>
      </c>
      <c r="Q26" t="s">
        <v>18</v>
      </c>
      <c r="R26" s="3">
        <f t="shared" si="0"/>
        <v>0</v>
      </c>
      <c r="S26" t="s">
        <v>18</v>
      </c>
    </row>
    <row r="27" spans="1:19" x14ac:dyDescent="0.25">
      <c r="A27" t="s">
        <v>438</v>
      </c>
      <c r="B27" t="s">
        <v>131</v>
      </c>
      <c r="C27" t="s">
        <v>18</v>
      </c>
      <c r="D27">
        <v>576293</v>
      </c>
      <c r="E27">
        <v>155324</v>
      </c>
      <c r="F27">
        <v>0</v>
      </c>
      <c r="G27">
        <v>0</v>
      </c>
      <c r="H27" t="s">
        <v>18</v>
      </c>
      <c r="I27" t="s">
        <v>18</v>
      </c>
      <c r="J27" t="s">
        <v>18</v>
      </c>
      <c r="K27" t="s">
        <v>18</v>
      </c>
      <c r="L27" t="s">
        <v>18</v>
      </c>
      <c r="M27" t="s">
        <v>18</v>
      </c>
      <c r="N27" t="s">
        <v>18</v>
      </c>
      <c r="O27" t="s">
        <v>18</v>
      </c>
      <c r="P27" t="s">
        <v>18</v>
      </c>
      <c r="Q27" t="s">
        <v>18</v>
      </c>
      <c r="R27" s="3">
        <f t="shared" si="0"/>
        <v>0</v>
      </c>
      <c r="S27" t="s">
        <v>18</v>
      </c>
    </row>
    <row r="28" spans="1:19" x14ac:dyDescent="0.25">
      <c r="A28" t="s">
        <v>351</v>
      </c>
      <c r="B28" t="s">
        <v>136</v>
      </c>
      <c r="C28" t="s">
        <v>18</v>
      </c>
      <c r="D28">
        <v>575865</v>
      </c>
      <c r="E28">
        <v>155640</v>
      </c>
      <c r="F28" t="s">
        <v>18</v>
      </c>
      <c r="G28">
        <v>45.8</v>
      </c>
      <c r="H28" t="s">
        <v>18</v>
      </c>
      <c r="I28">
        <v>31.2</v>
      </c>
      <c r="J28" t="s">
        <v>18</v>
      </c>
      <c r="K28" t="s">
        <v>18</v>
      </c>
      <c r="L28" t="s">
        <v>18</v>
      </c>
      <c r="M28" t="s">
        <v>18</v>
      </c>
      <c r="N28">
        <v>60</v>
      </c>
      <c r="O28">
        <v>57</v>
      </c>
      <c r="P28" t="s">
        <v>18</v>
      </c>
      <c r="Q28">
        <v>59.9</v>
      </c>
      <c r="R28" s="3">
        <f t="shared" si="0"/>
        <v>50.78</v>
      </c>
      <c r="S28" t="s">
        <v>18</v>
      </c>
    </row>
    <row r="29" spans="1:19" x14ac:dyDescent="0.25">
      <c r="A29" t="s">
        <v>353</v>
      </c>
      <c r="B29" t="s">
        <v>120</v>
      </c>
      <c r="C29" t="s">
        <v>18</v>
      </c>
      <c r="D29">
        <v>576983</v>
      </c>
      <c r="E29">
        <v>157763</v>
      </c>
      <c r="F29">
        <v>0</v>
      </c>
      <c r="G29">
        <v>0</v>
      </c>
      <c r="H29" t="s">
        <v>18</v>
      </c>
      <c r="I29" t="s">
        <v>18</v>
      </c>
      <c r="J29" t="s">
        <v>18</v>
      </c>
      <c r="K29" t="s">
        <v>18</v>
      </c>
      <c r="L29" t="s">
        <v>18</v>
      </c>
      <c r="M29" t="s">
        <v>18</v>
      </c>
      <c r="N29" t="s">
        <v>18</v>
      </c>
      <c r="O29" t="s">
        <v>18</v>
      </c>
      <c r="P29" t="s">
        <v>18</v>
      </c>
      <c r="Q29" t="s">
        <v>18</v>
      </c>
      <c r="R29" s="3">
        <f t="shared" si="0"/>
        <v>0</v>
      </c>
      <c r="S29" t="s">
        <v>18</v>
      </c>
    </row>
    <row r="30" spans="1:19" x14ac:dyDescent="0.25">
      <c r="A30" t="s">
        <v>354</v>
      </c>
      <c r="B30" t="s">
        <v>120</v>
      </c>
      <c r="C30" t="s">
        <v>18</v>
      </c>
      <c r="D30">
        <v>576983</v>
      </c>
      <c r="E30">
        <v>157763</v>
      </c>
      <c r="F30">
        <v>54.3</v>
      </c>
      <c r="G30">
        <v>52.9</v>
      </c>
      <c r="H30">
        <v>56</v>
      </c>
      <c r="I30">
        <v>43.9</v>
      </c>
      <c r="J30">
        <v>40.4</v>
      </c>
      <c r="K30">
        <v>30.5</v>
      </c>
      <c r="L30">
        <v>33.200000000000003</v>
      </c>
      <c r="M30">
        <v>46.9</v>
      </c>
      <c r="N30" t="s">
        <v>18</v>
      </c>
      <c r="O30" t="s">
        <v>18</v>
      </c>
      <c r="P30">
        <v>52.8</v>
      </c>
      <c r="Q30">
        <v>51.9</v>
      </c>
      <c r="R30" s="3">
        <f t="shared" si="0"/>
        <v>46.279999999999994</v>
      </c>
      <c r="S30" t="s">
        <v>18</v>
      </c>
    </row>
    <row r="31" spans="1:19" x14ac:dyDescent="0.25">
      <c r="A31" t="s">
        <v>355</v>
      </c>
      <c r="B31" t="s">
        <v>151</v>
      </c>
      <c r="C31" t="s">
        <v>18</v>
      </c>
      <c r="D31">
        <v>576183</v>
      </c>
      <c r="E31">
        <v>156428</v>
      </c>
      <c r="F31">
        <v>0</v>
      </c>
      <c r="G31">
        <v>0</v>
      </c>
      <c r="H31" t="s">
        <v>18</v>
      </c>
      <c r="I31" t="s">
        <v>18</v>
      </c>
      <c r="J31" t="s">
        <v>18</v>
      </c>
      <c r="K31" t="s">
        <v>18</v>
      </c>
      <c r="L31" t="s">
        <v>18</v>
      </c>
      <c r="M31" t="s">
        <v>18</v>
      </c>
      <c r="N31" t="s">
        <v>18</v>
      </c>
      <c r="O31" t="s">
        <v>18</v>
      </c>
      <c r="P31" t="s">
        <v>18</v>
      </c>
      <c r="Q31" t="s">
        <v>18</v>
      </c>
      <c r="R31" s="3">
        <f t="shared" si="0"/>
        <v>0</v>
      </c>
      <c r="S31" t="s">
        <v>18</v>
      </c>
    </row>
    <row r="32" spans="1:19" x14ac:dyDescent="0.25">
      <c r="A32" t="s">
        <v>356</v>
      </c>
      <c r="B32" t="s">
        <v>156</v>
      </c>
      <c r="C32" t="s">
        <v>18</v>
      </c>
      <c r="D32">
        <v>576189</v>
      </c>
      <c r="E32">
        <v>156440</v>
      </c>
      <c r="F32">
        <v>50.9</v>
      </c>
      <c r="G32">
        <v>38.5</v>
      </c>
      <c r="H32">
        <v>66.8</v>
      </c>
      <c r="I32">
        <v>39</v>
      </c>
      <c r="J32">
        <v>52.4</v>
      </c>
      <c r="K32" t="s">
        <v>18</v>
      </c>
      <c r="L32" t="s">
        <v>18</v>
      </c>
      <c r="M32">
        <v>40.6</v>
      </c>
      <c r="N32">
        <v>59.5</v>
      </c>
      <c r="O32">
        <v>38.799999999999997</v>
      </c>
      <c r="P32">
        <v>53.5</v>
      </c>
      <c r="Q32">
        <v>50.9</v>
      </c>
      <c r="R32" s="3">
        <f t="shared" si="0"/>
        <v>49.089999999999996</v>
      </c>
      <c r="S32" t="s">
        <v>18</v>
      </c>
    </row>
    <row r="33" spans="1:19" x14ac:dyDescent="0.25">
      <c r="A33" t="s">
        <v>357</v>
      </c>
      <c r="B33" t="s">
        <v>159</v>
      </c>
      <c r="C33" t="s">
        <v>18</v>
      </c>
      <c r="D33">
        <v>577410</v>
      </c>
      <c r="E33">
        <v>155166</v>
      </c>
      <c r="F33">
        <v>24.8</v>
      </c>
      <c r="G33">
        <v>22.3</v>
      </c>
      <c r="H33">
        <v>27.8</v>
      </c>
      <c r="I33">
        <v>15.4</v>
      </c>
      <c r="J33">
        <v>15.5</v>
      </c>
      <c r="K33" t="s">
        <v>18</v>
      </c>
      <c r="L33" t="s">
        <v>18</v>
      </c>
      <c r="M33">
        <v>18.7</v>
      </c>
      <c r="N33">
        <v>19.8</v>
      </c>
      <c r="O33">
        <v>19.600000000000001</v>
      </c>
      <c r="P33">
        <v>27.6</v>
      </c>
      <c r="Q33">
        <v>24.2</v>
      </c>
      <c r="R33" s="3">
        <f t="shared" si="0"/>
        <v>21.57</v>
      </c>
      <c r="S33" t="s">
        <v>18</v>
      </c>
    </row>
    <row r="34" spans="1:19" x14ac:dyDescent="0.25">
      <c r="A34" t="s">
        <v>358</v>
      </c>
      <c r="B34" t="s">
        <v>162</v>
      </c>
      <c r="C34" t="s">
        <v>18</v>
      </c>
      <c r="D34">
        <v>574770</v>
      </c>
      <c r="E34">
        <v>155774</v>
      </c>
      <c r="F34">
        <v>17.5</v>
      </c>
      <c r="G34" t="s">
        <v>18</v>
      </c>
      <c r="H34">
        <v>25.2</v>
      </c>
      <c r="I34">
        <v>17.8</v>
      </c>
      <c r="J34" t="s">
        <v>18</v>
      </c>
      <c r="K34" t="s">
        <v>18</v>
      </c>
      <c r="L34" t="s">
        <v>18</v>
      </c>
      <c r="M34" t="s">
        <v>18</v>
      </c>
      <c r="N34">
        <v>17.7</v>
      </c>
      <c r="O34" t="s">
        <v>18</v>
      </c>
      <c r="P34">
        <v>25.9</v>
      </c>
      <c r="Q34">
        <v>21.9</v>
      </c>
      <c r="R34" s="3">
        <f t="shared" si="0"/>
        <v>21</v>
      </c>
      <c r="S34" t="s">
        <v>18</v>
      </c>
    </row>
    <row r="35" spans="1:19" x14ac:dyDescent="0.25">
      <c r="A35" t="s">
        <v>359</v>
      </c>
      <c r="B35" t="s">
        <v>164</v>
      </c>
      <c r="C35" t="s">
        <v>18</v>
      </c>
      <c r="D35">
        <v>576720</v>
      </c>
      <c r="E35">
        <v>153947</v>
      </c>
      <c r="F35">
        <v>0</v>
      </c>
      <c r="G35">
        <v>0</v>
      </c>
      <c r="H35" t="s">
        <v>18</v>
      </c>
      <c r="I35" t="s">
        <v>18</v>
      </c>
      <c r="J35" t="s">
        <v>18</v>
      </c>
      <c r="K35" t="s">
        <v>18</v>
      </c>
      <c r="L35" t="s">
        <v>18</v>
      </c>
      <c r="M35" t="s">
        <v>18</v>
      </c>
      <c r="N35" t="s">
        <v>18</v>
      </c>
      <c r="O35" t="s">
        <v>18</v>
      </c>
      <c r="P35" t="s">
        <v>18</v>
      </c>
      <c r="Q35" t="s">
        <v>18</v>
      </c>
      <c r="R35" s="3">
        <f t="shared" ref="R35:R66" si="1">AVERAGE(F35:Q35)</f>
        <v>0</v>
      </c>
      <c r="S35" t="s">
        <v>18</v>
      </c>
    </row>
    <row r="36" spans="1:19" x14ac:dyDescent="0.25">
      <c r="A36" t="s">
        <v>360</v>
      </c>
      <c r="B36" t="s">
        <v>167</v>
      </c>
      <c r="C36" t="s">
        <v>18</v>
      </c>
      <c r="D36">
        <v>573304</v>
      </c>
      <c r="E36">
        <v>154825</v>
      </c>
      <c r="F36">
        <v>0</v>
      </c>
      <c r="G36">
        <v>0</v>
      </c>
      <c r="H36" t="s">
        <v>18</v>
      </c>
      <c r="I36" t="s">
        <v>18</v>
      </c>
      <c r="J36" t="s">
        <v>18</v>
      </c>
      <c r="K36" t="s">
        <v>18</v>
      </c>
      <c r="L36" t="s">
        <v>18</v>
      </c>
      <c r="M36" t="s">
        <v>18</v>
      </c>
      <c r="N36" t="s">
        <v>18</v>
      </c>
      <c r="O36" t="s">
        <v>18</v>
      </c>
      <c r="P36" t="s">
        <v>18</v>
      </c>
      <c r="Q36" t="s">
        <v>18</v>
      </c>
      <c r="R36" s="3">
        <f t="shared" si="1"/>
        <v>0</v>
      </c>
      <c r="S36" t="s">
        <v>18</v>
      </c>
    </row>
    <row r="37" spans="1:19" x14ac:dyDescent="0.25">
      <c r="A37" t="s">
        <v>361</v>
      </c>
      <c r="B37" t="s">
        <v>169</v>
      </c>
      <c r="C37" t="s">
        <v>18</v>
      </c>
      <c r="D37">
        <v>573309</v>
      </c>
      <c r="E37">
        <v>154789</v>
      </c>
      <c r="F37">
        <v>48.7</v>
      </c>
      <c r="G37">
        <v>60.3</v>
      </c>
      <c r="H37">
        <v>61.2</v>
      </c>
      <c r="I37">
        <v>51.8</v>
      </c>
      <c r="J37">
        <v>42</v>
      </c>
      <c r="K37" t="s">
        <v>18</v>
      </c>
      <c r="L37">
        <v>27.7</v>
      </c>
      <c r="M37">
        <v>33.299999999999997</v>
      </c>
      <c r="N37">
        <v>53.7</v>
      </c>
      <c r="O37">
        <v>43.6</v>
      </c>
      <c r="P37">
        <v>55.9</v>
      </c>
      <c r="Q37">
        <v>52.3</v>
      </c>
      <c r="R37" s="3">
        <f t="shared" si="1"/>
        <v>48.227272727272727</v>
      </c>
      <c r="S37" t="s">
        <v>18</v>
      </c>
    </row>
    <row r="38" spans="1:19" x14ac:dyDescent="0.25">
      <c r="A38" t="s">
        <v>362</v>
      </c>
      <c r="B38" t="s">
        <v>172</v>
      </c>
      <c r="C38" t="s">
        <v>18</v>
      </c>
      <c r="D38">
        <v>575612</v>
      </c>
      <c r="E38">
        <v>157643</v>
      </c>
      <c r="F38">
        <v>31.4</v>
      </c>
      <c r="G38">
        <v>24.1</v>
      </c>
      <c r="H38">
        <v>36.200000000000003</v>
      </c>
      <c r="I38">
        <v>26.3</v>
      </c>
      <c r="J38">
        <v>21</v>
      </c>
      <c r="K38">
        <v>19.7</v>
      </c>
      <c r="L38">
        <v>20.100000000000001</v>
      </c>
      <c r="M38">
        <v>21.9</v>
      </c>
      <c r="N38">
        <v>25.8</v>
      </c>
      <c r="O38">
        <v>22</v>
      </c>
      <c r="P38">
        <v>30.1</v>
      </c>
      <c r="Q38">
        <v>33.6</v>
      </c>
      <c r="R38" s="3">
        <f t="shared" si="1"/>
        <v>26.016666666666669</v>
      </c>
      <c r="S38" t="s">
        <v>18</v>
      </c>
    </row>
    <row r="39" spans="1:19" x14ac:dyDescent="0.25">
      <c r="A39" t="s">
        <v>363</v>
      </c>
      <c r="B39" t="s">
        <v>175</v>
      </c>
      <c r="C39" t="s">
        <v>18</v>
      </c>
      <c r="D39">
        <v>576147</v>
      </c>
      <c r="E39">
        <v>156488</v>
      </c>
      <c r="F39">
        <v>45.4</v>
      </c>
      <c r="G39">
        <v>46.8</v>
      </c>
      <c r="H39">
        <v>67.7</v>
      </c>
      <c r="I39">
        <v>40.1</v>
      </c>
      <c r="J39">
        <v>43.1</v>
      </c>
      <c r="K39" t="s">
        <v>18</v>
      </c>
      <c r="L39" t="s">
        <v>18</v>
      </c>
      <c r="M39">
        <v>35.9</v>
      </c>
      <c r="N39">
        <v>59</v>
      </c>
      <c r="O39">
        <v>44.8</v>
      </c>
      <c r="P39">
        <v>60.2</v>
      </c>
      <c r="Q39">
        <v>55.7</v>
      </c>
      <c r="R39" s="3">
        <f t="shared" si="1"/>
        <v>49.86999999999999</v>
      </c>
      <c r="S39" t="s">
        <v>18</v>
      </c>
    </row>
    <row r="40" spans="1:19" x14ac:dyDescent="0.25">
      <c r="A40" t="s">
        <v>364</v>
      </c>
      <c r="B40" t="s">
        <v>181</v>
      </c>
      <c r="C40" t="s">
        <v>18</v>
      </c>
      <c r="D40">
        <v>573349</v>
      </c>
      <c r="E40">
        <v>154790</v>
      </c>
      <c r="F40">
        <v>60.2</v>
      </c>
      <c r="G40">
        <v>49</v>
      </c>
      <c r="H40">
        <v>58.1</v>
      </c>
      <c r="I40">
        <v>52.7</v>
      </c>
      <c r="J40">
        <v>44.8</v>
      </c>
      <c r="K40">
        <v>34.9</v>
      </c>
      <c r="L40">
        <v>42.1</v>
      </c>
      <c r="M40">
        <v>45.3</v>
      </c>
      <c r="N40">
        <v>53.9</v>
      </c>
      <c r="O40">
        <v>58.1</v>
      </c>
      <c r="P40">
        <v>49.9</v>
      </c>
      <c r="Q40">
        <v>60.1</v>
      </c>
      <c r="R40" s="3">
        <f t="shared" si="1"/>
        <v>50.758333333333333</v>
      </c>
      <c r="S40" t="s">
        <v>18</v>
      </c>
    </row>
    <row r="41" spans="1:19" x14ac:dyDescent="0.25">
      <c r="A41" t="s">
        <v>365</v>
      </c>
      <c r="B41" t="s">
        <v>164</v>
      </c>
      <c r="C41" t="s">
        <v>18</v>
      </c>
      <c r="D41">
        <v>576724</v>
      </c>
      <c r="E41">
        <v>153948</v>
      </c>
      <c r="F41">
        <v>83.7</v>
      </c>
      <c r="G41">
        <v>90.3</v>
      </c>
      <c r="H41">
        <v>85.3</v>
      </c>
      <c r="I41">
        <v>47.1</v>
      </c>
      <c r="J41">
        <v>61.3</v>
      </c>
      <c r="K41" t="s">
        <v>18</v>
      </c>
      <c r="L41" t="s">
        <v>18</v>
      </c>
      <c r="M41">
        <v>44.4</v>
      </c>
      <c r="N41">
        <v>72.7</v>
      </c>
      <c r="O41">
        <v>28.7</v>
      </c>
      <c r="P41">
        <v>32.1</v>
      </c>
      <c r="Q41">
        <v>37.5</v>
      </c>
      <c r="R41" s="3">
        <f t="shared" si="1"/>
        <v>58.31</v>
      </c>
      <c r="S41" t="s">
        <v>18</v>
      </c>
    </row>
    <row r="42" spans="1:19" x14ac:dyDescent="0.25">
      <c r="A42" t="s">
        <v>439</v>
      </c>
      <c r="B42" t="s">
        <v>187</v>
      </c>
      <c r="C42" t="s">
        <v>18</v>
      </c>
      <c r="D42">
        <v>573862</v>
      </c>
      <c r="E42">
        <v>157227</v>
      </c>
      <c r="F42">
        <v>0</v>
      </c>
      <c r="G42">
        <v>0</v>
      </c>
      <c r="H42" t="s">
        <v>18</v>
      </c>
      <c r="I42" t="s">
        <v>18</v>
      </c>
      <c r="J42" t="s">
        <v>18</v>
      </c>
      <c r="K42" t="s">
        <v>18</v>
      </c>
      <c r="L42" t="s">
        <v>18</v>
      </c>
      <c r="M42" t="s">
        <v>18</v>
      </c>
      <c r="N42" t="s">
        <v>18</v>
      </c>
      <c r="O42" t="s">
        <v>18</v>
      </c>
      <c r="P42" t="s">
        <v>18</v>
      </c>
      <c r="Q42" t="s">
        <v>18</v>
      </c>
      <c r="R42" s="3">
        <f t="shared" si="1"/>
        <v>0</v>
      </c>
      <c r="S42" t="s">
        <v>18</v>
      </c>
    </row>
    <row r="43" spans="1:19" x14ac:dyDescent="0.25">
      <c r="A43" t="s">
        <v>366</v>
      </c>
      <c r="B43" t="s">
        <v>189</v>
      </c>
      <c r="C43" t="s">
        <v>18</v>
      </c>
      <c r="D43">
        <v>579106</v>
      </c>
      <c r="E43">
        <v>158411</v>
      </c>
      <c r="F43">
        <v>0</v>
      </c>
      <c r="G43">
        <v>0</v>
      </c>
      <c r="H43" t="s">
        <v>18</v>
      </c>
      <c r="I43" t="s">
        <v>18</v>
      </c>
      <c r="J43" t="s">
        <v>18</v>
      </c>
      <c r="K43" t="s">
        <v>18</v>
      </c>
      <c r="L43" t="s">
        <v>18</v>
      </c>
      <c r="M43" t="s">
        <v>18</v>
      </c>
      <c r="N43" t="s">
        <v>18</v>
      </c>
      <c r="O43" t="s">
        <v>18</v>
      </c>
      <c r="P43" t="s">
        <v>18</v>
      </c>
      <c r="Q43" t="s">
        <v>18</v>
      </c>
      <c r="R43" s="3">
        <f t="shared" si="1"/>
        <v>0</v>
      </c>
      <c r="S43" t="s">
        <v>18</v>
      </c>
    </row>
    <row r="44" spans="1:19" x14ac:dyDescent="0.25">
      <c r="A44" t="s">
        <v>367</v>
      </c>
      <c r="B44" t="s">
        <v>191</v>
      </c>
      <c r="C44" t="s">
        <v>18</v>
      </c>
      <c r="D44">
        <v>576735</v>
      </c>
      <c r="E44">
        <v>154007</v>
      </c>
      <c r="F44">
        <v>36.6</v>
      </c>
      <c r="G44">
        <v>32.1</v>
      </c>
      <c r="H44">
        <v>34.1</v>
      </c>
      <c r="I44">
        <v>25</v>
      </c>
      <c r="J44">
        <v>24.1</v>
      </c>
      <c r="K44" t="s">
        <v>18</v>
      </c>
      <c r="L44" t="s">
        <v>18</v>
      </c>
      <c r="M44">
        <v>30.3</v>
      </c>
      <c r="N44">
        <v>28.3</v>
      </c>
      <c r="O44">
        <v>83.3</v>
      </c>
      <c r="P44">
        <v>72.400000000000006</v>
      </c>
      <c r="Q44">
        <v>65.599999999999994</v>
      </c>
      <c r="R44" s="3">
        <f t="shared" si="1"/>
        <v>43.180000000000007</v>
      </c>
      <c r="S44" t="s">
        <v>18</v>
      </c>
    </row>
    <row r="45" spans="1:19" x14ac:dyDescent="0.25">
      <c r="A45" t="s">
        <v>368</v>
      </c>
      <c r="B45" t="s">
        <v>193</v>
      </c>
      <c r="C45" t="s">
        <v>18</v>
      </c>
      <c r="D45">
        <v>573929</v>
      </c>
      <c r="E45">
        <v>158763</v>
      </c>
      <c r="F45">
        <v>47.7</v>
      </c>
      <c r="G45">
        <v>42.7</v>
      </c>
      <c r="H45">
        <v>52.5</v>
      </c>
      <c r="I45">
        <v>41.3</v>
      </c>
      <c r="J45">
        <v>40.9</v>
      </c>
      <c r="K45">
        <v>30.6</v>
      </c>
      <c r="L45">
        <v>44.4</v>
      </c>
      <c r="M45">
        <v>39.700000000000003</v>
      </c>
      <c r="N45">
        <v>55.4</v>
      </c>
      <c r="O45">
        <v>41.7</v>
      </c>
      <c r="P45" t="s">
        <v>18</v>
      </c>
      <c r="Q45">
        <v>47.2</v>
      </c>
      <c r="R45" s="3">
        <f t="shared" si="1"/>
        <v>44.009090909090901</v>
      </c>
      <c r="S45" t="s">
        <v>18</v>
      </c>
    </row>
    <row r="46" spans="1:19" x14ac:dyDescent="0.25">
      <c r="A46" t="s">
        <v>369</v>
      </c>
      <c r="B46" t="s">
        <v>194</v>
      </c>
      <c r="C46" t="s">
        <v>21</v>
      </c>
      <c r="D46">
        <v>576287</v>
      </c>
      <c r="E46">
        <v>155342</v>
      </c>
      <c r="F46">
        <v>72.599999999999994</v>
      </c>
      <c r="G46" t="s">
        <v>18</v>
      </c>
      <c r="H46">
        <v>125.2</v>
      </c>
      <c r="I46">
        <v>82.3</v>
      </c>
      <c r="J46" t="s">
        <v>18</v>
      </c>
      <c r="K46" t="s">
        <v>18</v>
      </c>
      <c r="L46" t="s">
        <v>18</v>
      </c>
      <c r="M46">
        <v>111.8</v>
      </c>
      <c r="N46" t="s">
        <v>18</v>
      </c>
      <c r="O46">
        <v>110.8</v>
      </c>
      <c r="P46">
        <v>95</v>
      </c>
      <c r="Q46">
        <v>93.6</v>
      </c>
      <c r="R46" s="3">
        <f t="shared" si="1"/>
        <v>98.757142857142867</v>
      </c>
      <c r="S46" t="s">
        <v>18</v>
      </c>
    </row>
    <row r="47" spans="1:19" x14ac:dyDescent="0.25">
      <c r="A47" t="s">
        <v>370</v>
      </c>
      <c r="B47" t="s">
        <v>195</v>
      </c>
      <c r="C47" t="s">
        <v>21</v>
      </c>
      <c r="D47">
        <v>576292</v>
      </c>
      <c r="E47">
        <v>155353</v>
      </c>
      <c r="F47">
        <v>0</v>
      </c>
      <c r="G47" t="s">
        <v>18</v>
      </c>
      <c r="H47">
        <v>97.4</v>
      </c>
      <c r="I47">
        <v>58.7</v>
      </c>
      <c r="J47" t="s">
        <v>18</v>
      </c>
      <c r="K47" t="s">
        <v>18</v>
      </c>
      <c r="L47" t="s">
        <v>18</v>
      </c>
      <c r="M47">
        <v>86.4</v>
      </c>
      <c r="N47">
        <v>83.1</v>
      </c>
      <c r="O47">
        <v>91.2</v>
      </c>
      <c r="P47" t="s">
        <v>18</v>
      </c>
      <c r="Q47" t="s">
        <v>18</v>
      </c>
      <c r="R47" s="3">
        <f t="shared" si="1"/>
        <v>69.466666666666669</v>
      </c>
      <c r="S47" t="s">
        <v>18</v>
      </c>
    </row>
    <row r="48" spans="1:19" x14ac:dyDescent="0.25">
      <c r="A48" t="s">
        <v>374</v>
      </c>
      <c r="B48" t="s">
        <v>199</v>
      </c>
      <c r="C48" t="s">
        <v>200</v>
      </c>
      <c r="D48">
        <v>577037</v>
      </c>
      <c r="E48">
        <v>157739</v>
      </c>
      <c r="F48">
        <v>59</v>
      </c>
      <c r="G48">
        <v>46</v>
      </c>
      <c r="H48">
        <v>49.3</v>
      </c>
      <c r="I48">
        <v>43.3</v>
      </c>
      <c r="J48">
        <v>41.9</v>
      </c>
      <c r="K48">
        <v>28.5</v>
      </c>
      <c r="L48">
        <v>30.5</v>
      </c>
      <c r="M48">
        <v>45</v>
      </c>
      <c r="N48">
        <v>37.6</v>
      </c>
      <c r="O48">
        <v>48.6</v>
      </c>
      <c r="P48">
        <v>47.6</v>
      </c>
      <c r="Q48">
        <v>49.5</v>
      </c>
      <c r="R48" s="3">
        <f t="shared" si="1"/>
        <v>43.900000000000006</v>
      </c>
      <c r="S48" t="s">
        <v>18</v>
      </c>
    </row>
    <row r="49" spans="1:19" x14ac:dyDescent="0.25">
      <c r="A49" t="s">
        <v>375</v>
      </c>
      <c r="B49" t="s">
        <v>202</v>
      </c>
      <c r="C49" t="s">
        <v>203</v>
      </c>
      <c r="D49">
        <v>577248</v>
      </c>
      <c r="E49">
        <v>161697</v>
      </c>
      <c r="F49">
        <v>0</v>
      </c>
      <c r="G49">
        <v>0</v>
      </c>
      <c r="H49" t="s">
        <v>18</v>
      </c>
      <c r="I49" t="s">
        <v>18</v>
      </c>
      <c r="J49" t="s">
        <v>18</v>
      </c>
      <c r="K49" t="s">
        <v>18</v>
      </c>
      <c r="L49" t="s">
        <v>18</v>
      </c>
      <c r="M49" t="s">
        <v>18</v>
      </c>
      <c r="N49" t="s">
        <v>18</v>
      </c>
      <c r="O49" t="s">
        <v>18</v>
      </c>
      <c r="P49" t="s">
        <v>18</v>
      </c>
      <c r="Q49" t="s">
        <v>18</v>
      </c>
      <c r="R49" s="3">
        <f t="shared" si="1"/>
        <v>0</v>
      </c>
      <c r="S49" t="s">
        <v>18</v>
      </c>
    </row>
    <row r="50" spans="1:19" x14ac:dyDescent="0.25">
      <c r="A50" t="s">
        <v>377</v>
      </c>
      <c r="B50" t="s">
        <v>206</v>
      </c>
      <c r="C50" t="s">
        <v>200</v>
      </c>
      <c r="D50">
        <v>579106</v>
      </c>
      <c r="E50">
        <v>158411</v>
      </c>
      <c r="F50">
        <v>52.1</v>
      </c>
      <c r="G50">
        <v>45</v>
      </c>
      <c r="H50">
        <v>44.8</v>
      </c>
      <c r="I50">
        <v>41.9</v>
      </c>
      <c r="J50">
        <v>38.9</v>
      </c>
      <c r="K50" t="s">
        <v>18</v>
      </c>
      <c r="L50" t="s">
        <v>18</v>
      </c>
      <c r="M50">
        <v>31.3</v>
      </c>
      <c r="N50">
        <v>33</v>
      </c>
      <c r="O50">
        <v>48.6</v>
      </c>
      <c r="P50">
        <v>56</v>
      </c>
      <c r="Q50">
        <v>37.6</v>
      </c>
      <c r="R50" s="3">
        <f t="shared" si="1"/>
        <v>42.92</v>
      </c>
      <c r="S50" t="s">
        <v>18</v>
      </c>
    </row>
    <row r="51" spans="1:19" x14ac:dyDescent="0.25">
      <c r="A51" t="s">
        <v>379</v>
      </c>
      <c r="B51" t="s">
        <v>210</v>
      </c>
      <c r="C51" t="s">
        <v>200</v>
      </c>
      <c r="D51">
        <v>576267</v>
      </c>
      <c r="E51">
        <v>155840</v>
      </c>
      <c r="F51" t="s">
        <v>18</v>
      </c>
      <c r="G51">
        <v>49.7</v>
      </c>
      <c r="H51">
        <v>52.8</v>
      </c>
      <c r="I51">
        <v>34.799999999999997</v>
      </c>
      <c r="J51">
        <v>26.6</v>
      </c>
      <c r="K51" t="s">
        <v>18</v>
      </c>
      <c r="L51" t="s">
        <v>18</v>
      </c>
      <c r="M51">
        <v>44.5</v>
      </c>
      <c r="N51">
        <v>45.3</v>
      </c>
      <c r="O51">
        <v>50.7</v>
      </c>
      <c r="P51" t="s">
        <v>18</v>
      </c>
      <c r="Q51">
        <v>53.6</v>
      </c>
      <c r="R51" s="3">
        <f t="shared" si="1"/>
        <v>44.75</v>
      </c>
      <c r="S51" t="s">
        <v>18</v>
      </c>
    </row>
    <row r="52" spans="1:19" x14ac:dyDescent="0.25">
      <c r="A52" t="s">
        <v>380</v>
      </c>
      <c r="B52" t="s">
        <v>211</v>
      </c>
      <c r="C52" t="s">
        <v>200</v>
      </c>
      <c r="D52">
        <v>576111</v>
      </c>
      <c r="E52">
        <v>155781</v>
      </c>
      <c r="F52">
        <v>33.200000000000003</v>
      </c>
      <c r="G52">
        <v>28.4</v>
      </c>
      <c r="H52">
        <v>43.7</v>
      </c>
      <c r="I52">
        <v>24.3</v>
      </c>
      <c r="J52">
        <v>24.4</v>
      </c>
      <c r="K52" t="s">
        <v>18</v>
      </c>
      <c r="L52" t="s">
        <v>18</v>
      </c>
      <c r="M52">
        <v>23.6</v>
      </c>
      <c r="N52">
        <v>27.5</v>
      </c>
      <c r="O52">
        <v>27.9</v>
      </c>
      <c r="P52">
        <v>35.5</v>
      </c>
      <c r="Q52">
        <v>34.5</v>
      </c>
      <c r="R52" s="3">
        <f t="shared" si="1"/>
        <v>30.3</v>
      </c>
      <c r="S52" t="s">
        <v>18</v>
      </c>
    </row>
    <row r="53" spans="1:19" x14ac:dyDescent="0.25">
      <c r="A53" t="s">
        <v>381</v>
      </c>
      <c r="B53" t="s">
        <v>212</v>
      </c>
      <c r="C53" t="s">
        <v>200</v>
      </c>
      <c r="D53">
        <v>576469</v>
      </c>
      <c r="E53">
        <v>155710</v>
      </c>
      <c r="F53">
        <v>50.9</v>
      </c>
      <c r="G53">
        <v>42.3</v>
      </c>
      <c r="H53">
        <v>53.2</v>
      </c>
      <c r="I53">
        <v>35.9</v>
      </c>
      <c r="J53">
        <v>40.799999999999997</v>
      </c>
      <c r="K53" t="s">
        <v>18</v>
      </c>
      <c r="L53" t="s">
        <v>18</v>
      </c>
      <c r="M53">
        <v>78.400000000000006</v>
      </c>
      <c r="N53">
        <v>45.8</v>
      </c>
      <c r="O53">
        <v>51</v>
      </c>
      <c r="P53">
        <v>60.2</v>
      </c>
      <c r="Q53">
        <v>51.8</v>
      </c>
      <c r="R53" s="3">
        <f t="shared" si="1"/>
        <v>51.03</v>
      </c>
      <c r="S53" t="s">
        <v>18</v>
      </c>
    </row>
    <row r="54" spans="1:19" x14ac:dyDescent="0.25">
      <c r="A54" t="s">
        <v>382</v>
      </c>
      <c r="B54" t="s">
        <v>213</v>
      </c>
      <c r="C54" t="s">
        <v>200</v>
      </c>
      <c r="D54">
        <v>575738</v>
      </c>
      <c r="E54">
        <v>156711</v>
      </c>
      <c r="F54">
        <v>38.5</v>
      </c>
      <c r="G54" t="s">
        <v>18</v>
      </c>
      <c r="H54">
        <v>33.9</v>
      </c>
      <c r="I54">
        <v>29.9</v>
      </c>
      <c r="J54">
        <v>24.8</v>
      </c>
      <c r="K54">
        <v>15.2</v>
      </c>
      <c r="L54">
        <v>28.4</v>
      </c>
      <c r="M54">
        <v>34.5</v>
      </c>
      <c r="N54">
        <v>39.9</v>
      </c>
      <c r="O54">
        <v>41.7</v>
      </c>
      <c r="P54">
        <v>44</v>
      </c>
      <c r="Q54">
        <v>44.7</v>
      </c>
      <c r="R54" s="3">
        <f t="shared" si="1"/>
        <v>34.136363636363633</v>
      </c>
      <c r="S54" t="s">
        <v>18</v>
      </c>
    </row>
    <row r="55" spans="1:19" x14ac:dyDescent="0.25">
      <c r="A55" t="s">
        <v>385</v>
      </c>
      <c r="B55" t="s">
        <v>217</v>
      </c>
      <c r="C55" t="s">
        <v>200</v>
      </c>
      <c r="D55">
        <v>577377</v>
      </c>
      <c r="E55">
        <v>157131</v>
      </c>
      <c r="F55">
        <v>43</v>
      </c>
      <c r="G55">
        <v>37.4</v>
      </c>
      <c r="H55">
        <v>50.2</v>
      </c>
      <c r="I55">
        <v>45.3</v>
      </c>
      <c r="J55">
        <v>35.1</v>
      </c>
      <c r="K55" t="s">
        <v>18</v>
      </c>
      <c r="L55" t="s">
        <v>18</v>
      </c>
      <c r="M55">
        <v>36.700000000000003</v>
      </c>
      <c r="N55">
        <v>39.9</v>
      </c>
      <c r="O55">
        <v>39.4</v>
      </c>
      <c r="P55">
        <v>47.7</v>
      </c>
      <c r="Q55">
        <v>48.4</v>
      </c>
      <c r="R55" s="3">
        <f t="shared" si="1"/>
        <v>42.309999999999995</v>
      </c>
      <c r="S55" t="s">
        <v>18</v>
      </c>
    </row>
    <row r="56" spans="1:19" x14ac:dyDescent="0.25">
      <c r="A56" t="s">
        <v>386</v>
      </c>
      <c r="B56" t="s">
        <v>219</v>
      </c>
      <c r="C56" t="s">
        <v>200</v>
      </c>
      <c r="D56">
        <v>586308</v>
      </c>
      <c r="E56">
        <v>152577</v>
      </c>
      <c r="F56">
        <v>48.7</v>
      </c>
      <c r="G56">
        <v>42.2</v>
      </c>
      <c r="H56">
        <v>44.1</v>
      </c>
      <c r="I56">
        <v>35.200000000000003</v>
      </c>
      <c r="J56">
        <v>29.6</v>
      </c>
      <c r="K56" t="s">
        <v>18</v>
      </c>
      <c r="L56">
        <v>19.100000000000001</v>
      </c>
      <c r="M56">
        <v>38.9</v>
      </c>
      <c r="N56">
        <v>35.1</v>
      </c>
      <c r="O56">
        <v>40.299999999999997</v>
      </c>
      <c r="P56">
        <v>48.8</v>
      </c>
      <c r="Q56">
        <v>39.1</v>
      </c>
      <c r="R56" s="3">
        <f t="shared" si="1"/>
        <v>38.281818181818181</v>
      </c>
      <c r="S56" t="s">
        <v>18</v>
      </c>
    </row>
    <row r="57" spans="1:19" x14ac:dyDescent="0.25">
      <c r="A57" t="s">
        <v>387</v>
      </c>
      <c r="B57" t="s">
        <v>221</v>
      </c>
      <c r="C57" t="s">
        <v>200</v>
      </c>
      <c r="D57">
        <v>578594</v>
      </c>
      <c r="E57">
        <v>155356</v>
      </c>
      <c r="F57">
        <v>29.1</v>
      </c>
      <c r="G57">
        <v>32.200000000000003</v>
      </c>
      <c r="H57">
        <v>41.1</v>
      </c>
      <c r="I57">
        <v>25.5</v>
      </c>
      <c r="J57">
        <v>28.3</v>
      </c>
      <c r="K57" t="s">
        <v>18</v>
      </c>
      <c r="L57" t="s">
        <v>18</v>
      </c>
      <c r="M57">
        <v>26</v>
      </c>
      <c r="N57">
        <v>31.6</v>
      </c>
      <c r="O57">
        <v>31.2</v>
      </c>
      <c r="P57">
        <v>35.9</v>
      </c>
      <c r="Q57">
        <v>35.5</v>
      </c>
      <c r="R57" s="3">
        <f t="shared" si="1"/>
        <v>31.639999999999997</v>
      </c>
      <c r="S57" t="s">
        <v>18</v>
      </c>
    </row>
    <row r="58" spans="1:19" x14ac:dyDescent="0.25">
      <c r="A58" t="s">
        <v>388</v>
      </c>
      <c r="B58" t="s">
        <v>223</v>
      </c>
      <c r="C58" t="s">
        <v>200</v>
      </c>
      <c r="D58">
        <v>578558</v>
      </c>
      <c r="E58">
        <v>154384</v>
      </c>
      <c r="F58">
        <v>30.5</v>
      </c>
      <c r="G58">
        <v>28.8</v>
      </c>
      <c r="H58">
        <v>37.9</v>
      </c>
      <c r="I58">
        <v>24.6</v>
      </c>
      <c r="J58">
        <v>23.5</v>
      </c>
      <c r="K58" t="s">
        <v>18</v>
      </c>
      <c r="L58" t="s">
        <v>18</v>
      </c>
      <c r="M58" t="s">
        <v>18</v>
      </c>
      <c r="N58">
        <v>28.3</v>
      </c>
      <c r="O58">
        <v>21.1</v>
      </c>
      <c r="P58">
        <v>25.5</v>
      </c>
      <c r="Q58">
        <v>36.6</v>
      </c>
      <c r="R58" s="3">
        <f t="shared" si="1"/>
        <v>28.533333333333335</v>
      </c>
      <c r="S58" t="s">
        <v>18</v>
      </c>
    </row>
    <row r="59" spans="1:19" x14ac:dyDescent="0.25">
      <c r="A59" t="s">
        <v>389</v>
      </c>
      <c r="B59" t="s">
        <v>225</v>
      </c>
      <c r="C59" t="s">
        <v>200</v>
      </c>
      <c r="D59">
        <v>576647</v>
      </c>
      <c r="E59">
        <v>153734</v>
      </c>
      <c r="F59">
        <v>32.1</v>
      </c>
      <c r="G59">
        <v>33.299999999999997</v>
      </c>
      <c r="H59">
        <v>46.3</v>
      </c>
      <c r="I59">
        <v>27.1</v>
      </c>
      <c r="J59">
        <v>29.9</v>
      </c>
      <c r="K59" t="s">
        <v>18</v>
      </c>
      <c r="L59" t="s">
        <v>18</v>
      </c>
      <c r="M59">
        <v>27</v>
      </c>
      <c r="N59">
        <v>30.6</v>
      </c>
      <c r="O59">
        <v>29</v>
      </c>
      <c r="P59">
        <v>32</v>
      </c>
      <c r="Q59">
        <v>32.200000000000003</v>
      </c>
      <c r="R59" s="3">
        <f t="shared" si="1"/>
        <v>31.95</v>
      </c>
      <c r="S59" t="s">
        <v>18</v>
      </c>
    </row>
    <row r="60" spans="1:19" x14ac:dyDescent="0.25">
      <c r="A60" t="s">
        <v>390</v>
      </c>
      <c r="B60" t="s">
        <v>227</v>
      </c>
      <c r="C60" t="s">
        <v>200</v>
      </c>
      <c r="D60">
        <v>576367</v>
      </c>
      <c r="E60">
        <v>153011</v>
      </c>
      <c r="F60">
        <v>35.4</v>
      </c>
      <c r="G60">
        <v>30.1</v>
      </c>
      <c r="H60">
        <v>43.7</v>
      </c>
      <c r="I60">
        <v>29.5</v>
      </c>
      <c r="J60">
        <v>26.9</v>
      </c>
      <c r="K60" t="s">
        <v>18</v>
      </c>
      <c r="L60" t="s">
        <v>18</v>
      </c>
      <c r="M60">
        <v>22.5</v>
      </c>
      <c r="N60">
        <v>33.200000000000003</v>
      </c>
      <c r="O60">
        <v>25.2</v>
      </c>
      <c r="P60">
        <v>34.299999999999997</v>
      </c>
      <c r="Q60">
        <v>31.4</v>
      </c>
      <c r="R60" s="3">
        <f t="shared" si="1"/>
        <v>31.22</v>
      </c>
      <c r="S60" t="s">
        <v>18</v>
      </c>
    </row>
    <row r="61" spans="1:19" x14ac:dyDescent="0.25">
      <c r="A61" t="s">
        <v>391</v>
      </c>
      <c r="B61" t="s">
        <v>229</v>
      </c>
      <c r="C61" t="s">
        <v>21</v>
      </c>
      <c r="D61">
        <v>576314</v>
      </c>
      <c r="E61">
        <v>156312</v>
      </c>
      <c r="F61">
        <v>63</v>
      </c>
      <c r="G61">
        <v>0</v>
      </c>
      <c r="H61">
        <v>62.4</v>
      </c>
      <c r="I61">
        <v>37.9</v>
      </c>
      <c r="J61">
        <v>47.1</v>
      </c>
      <c r="K61" t="s">
        <v>18</v>
      </c>
      <c r="L61" t="s">
        <v>18</v>
      </c>
      <c r="M61">
        <v>36.4</v>
      </c>
      <c r="N61">
        <v>48</v>
      </c>
      <c r="O61">
        <v>51.5</v>
      </c>
      <c r="P61">
        <v>65.099999999999994</v>
      </c>
      <c r="Q61">
        <v>44.8</v>
      </c>
      <c r="R61" s="3">
        <f t="shared" si="1"/>
        <v>45.62</v>
      </c>
      <c r="S61" t="s">
        <v>18</v>
      </c>
    </row>
    <row r="62" spans="1:19" x14ac:dyDescent="0.25">
      <c r="A62" t="s">
        <v>392</v>
      </c>
      <c r="B62" t="s">
        <v>231</v>
      </c>
      <c r="C62" t="s">
        <v>21</v>
      </c>
      <c r="D62">
        <v>576303</v>
      </c>
      <c r="E62">
        <v>155329</v>
      </c>
      <c r="F62">
        <v>91.9</v>
      </c>
      <c r="G62" t="s">
        <v>18</v>
      </c>
      <c r="H62">
        <v>114.3</v>
      </c>
      <c r="I62">
        <v>78.2</v>
      </c>
      <c r="J62" t="s">
        <v>18</v>
      </c>
      <c r="K62" t="s">
        <v>18</v>
      </c>
      <c r="L62" t="s">
        <v>18</v>
      </c>
      <c r="M62" t="s">
        <v>18</v>
      </c>
      <c r="N62">
        <v>99.8</v>
      </c>
      <c r="O62">
        <v>97.5</v>
      </c>
      <c r="P62">
        <v>94.9</v>
      </c>
      <c r="Q62">
        <v>87.4</v>
      </c>
      <c r="R62" s="3">
        <f t="shared" si="1"/>
        <v>94.857142857142861</v>
      </c>
      <c r="S62" t="s">
        <v>18</v>
      </c>
    </row>
    <row r="63" spans="1:19" x14ac:dyDescent="0.25">
      <c r="A63" t="s">
        <v>393</v>
      </c>
      <c r="B63" t="s">
        <v>233</v>
      </c>
      <c r="C63" t="s">
        <v>200</v>
      </c>
      <c r="D63">
        <v>575916</v>
      </c>
      <c r="E63">
        <v>155672</v>
      </c>
      <c r="F63">
        <v>54.9</v>
      </c>
      <c r="G63">
        <v>44.8</v>
      </c>
      <c r="H63">
        <v>67</v>
      </c>
      <c r="I63">
        <v>37.299999999999997</v>
      </c>
      <c r="J63">
        <v>43.1</v>
      </c>
      <c r="K63" t="s">
        <v>18</v>
      </c>
      <c r="L63" t="s">
        <v>18</v>
      </c>
      <c r="M63">
        <v>48.5</v>
      </c>
      <c r="N63">
        <v>51.9</v>
      </c>
      <c r="O63">
        <v>47.9</v>
      </c>
      <c r="P63">
        <v>48</v>
      </c>
      <c r="Q63">
        <v>59.7</v>
      </c>
      <c r="R63" s="3">
        <f t="shared" si="1"/>
        <v>50.309999999999995</v>
      </c>
      <c r="S63" t="s">
        <v>18</v>
      </c>
    </row>
    <row r="64" spans="1:19" x14ac:dyDescent="0.25">
      <c r="A64" t="s">
        <v>394</v>
      </c>
      <c r="B64" t="s">
        <v>235</v>
      </c>
      <c r="C64" t="s">
        <v>34</v>
      </c>
      <c r="D64">
        <v>579357</v>
      </c>
      <c r="E64">
        <v>158392</v>
      </c>
      <c r="F64">
        <v>23.4</v>
      </c>
      <c r="G64">
        <v>27.2</v>
      </c>
      <c r="H64">
        <v>35.700000000000003</v>
      </c>
      <c r="I64">
        <v>26.9</v>
      </c>
      <c r="J64">
        <v>26.1</v>
      </c>
      <c r="K64" t="s">
        <v>18</v>
      </c>
      <c r="L64" t="s">
        <v>18</v>
      </c>
      <c r="M64">
        <v>30.5</v>
      </c>
      <c r="N64">
        <v>35.200000000000003</v>
      </c>
      <c r="O64">
        <v>23</v>
      </c>
      <c r="P64">
        <v>28.8</v>
      </c>
      <c r="Q64">
        <v>36.1</v>
      </c>
      <c r="R64" s="3">
        <f t="shared" si="1"/>
        <v>29.290000000000003</v>
      </c>
      <c r="S64" t="s">
        <v>18</v>
      </c>
    </row>
    <row r="65" spans="1:19" x14ac:dyDescent="0.25">
      <c r="A65" t="s">
        <v>395</v>
      </c>
      <c r="B65" t="s">
        <v>237</v>
      </c>
      <c r="C65" t="s">
        <v>200</v>
      </c>
      <c r="D65">
        <v>573686</v>
      </c>
      <c r="E65">
        <v>155050</v>
      </c>
      <c r="F65">
        <v>26.9</v>
      </c>
      <c r="G65">
        <v>33.299999999999997</v>
      </c>
      <c r="H65">
        <v>38</v>
      </c>
      <c r="I65">
        <v>36.9</v>
      </c>
      <c r="J65">
        <v>27.2</v>
      </c>
      <c r="K65">
        <v>26.4</v>
      </c>
      <c r="L65">
        <v>29.9</v>
      </c>
      <c r="M65">
        <v>30</v>
      </c>
      <c r="N65">
        <v>41.1</v>
      </c>
      <c r="O65">
        <v>35</v>
      </c>
      <c r="P65">
        <v>43.9</v>
      </c>
      <c r="Q65">
        <v>34.1</v>
      </c>
      <c r="R65" s="3">
        <f t="shared" si="1"/>
        <v>33.55833333333333</v>
      </c>
      <c r="S65" t="s">
        <v>18</v>
      </c>
    </row>
    <row r="66" spans="1:19" x14ac:dyDescent="0.25">
      <c r="A66" t="s">
        <v>396</v>
      </c>
      <c r="B66" t="s">
        <v>239</v>
      </c>
      <c r="C66" t="s">
        <v>200</v>
      </c>
      <c r="D66">
        <v>576658</v>
      </c>
      <c r="E66">
        <v>155021</v>
      </c>
      <c r="F66">
        <v>38.4</v>
      </c>
      <c r="G66">
        <v>30.4</v>
      </c>
      <c r="H66">
        <v>47.9</v>
      </c>
      <c r="I66">
        <v>28.4</v>
      </c>
      <c r="J66">
        <v>33.4</v>
      </c>
      <c r="K66">
        <v>26.8</v>
      </c>
      <c r="L66">
        <v>28.3</v>
      </c>
      <c r="M66">
        <v>28.5</v>
      </c>
      <c r="N66">
        <v>35.299999999999997</v>
      </c>
      <c r="O66">
        <v>31.1</v>
      </c>
      <c r="P66">
        <v>46.6</v>
      </c>
      <c r="Q66">
        <v>34.5</v>
      </c>
      <c r="R66" s="3">
        <f t="shared" si="1"/>
        <v>34.13333333333334</v>
      </c>
      <c r="S66" t="s">
        <v>18</v>
      </c>
    </row>
    <row r="67" spans="1:19" x14ac:dyDescent="0.25">
      <c r="A67" t="s">
        <v>397</v>
      </c>
      <c r="B67" t="s">
        <v>241</v>
      </c>
      <c r="C67" t="s">
        <v>200</v>
      </c>
      <c r="D67">
        <v>576368</v>
      </c>
      <c r="E67">
        <v>155408</v>
      </c>
      <c r="F67">
        <v>50.1</v>
      </c>
      <c r="G67">
        <v>42.5</v>
      </c>
      <c r="H67">
        <v>61.1</v>
      </c>
      <c r="I67">
        <v>34</v>
      </c>
      <c r="J67">
        <v>39.1</v>
      </c>
      <c r="K67" t="s">
        <v>18</v>
      </c>
      <c r="L67" t="s">
        <v>18</v>
      </c>
      <c r="M67">
        <v>39.9</v>
      </c>
      <c r="N67">
        <v>47</v>
      </c>
      <c r="O67">
        <v>44.2</v>
      </c>
      <c r="P67">
        <v>53.3</v>
      </c>
      <c r="Q67">
        <v>49.4</v>
      </c>
      <c r="R67" s="3">
        <f t="shared" ref="R67:R74" si="2">AVERAGE(F67:Q67)</f>
        <v>46.059999999999995</v>
      </c>
      <c r="S67" t="s">
        <v>18</v>
      </c>
    </row>
    <row r="68" spans="1:19" x14ac:dyDescent="0.25">
      <c r="A68" t="s">
        <v>398</v>
      </c>
      <c r="B68" t="s">
        <v>243</v>
      </c>
      <c r="C68" t="s">
        <v>200</v>
      </c>
      <c r="D68">
        <v>576986</v>
      </c>
      <c r="E68">
        <v>157690</v>
      </c>
      <c r="F68">
        <v>34.43</v>
      </c>
      <c r="G68">
        <v>28.27</v>
      </c>
      <c r="H68">
        <v>46.97</v>
      </c>
      <c r="I68">
        <v>49.67</v>
      </c>
      <c r="J68">
        <v>35.33</v>
      </c>
      <c r="K68" t="s">
        <v>18</v>
      </c>
      <c r="L68" t="s">
        <v>18</v>
      </c>
      <c r="M68">
        <v>26.4</v>
      </c>
      <c r="N68">
        <v>44.3</v>
      </c>
      <c r="O68">
        <v>26.9</v>
      </c>
      <c r="P68">
        <v>33.47</v>
      </c>
      <c r="Q68">
        <v>36.729999999999997</v>
      </c>
      <c r="R68" s="3">
        <f t="shared" si="2"/>
        <v>36.247</v>
      </c>
      <c r="S68" t="s">
        <v>18</v>
      </c>
    </row>
    <row r="69" spans="1:19" x14ac:dyDescent="0.25">
      <c r="A69" t="s">
        <v>399</v>
      </c>
      <c r="B69" t="s">
        <v>245</v>
      </c>
      <c r="C69" t="s">
        <v>200</v>
      </c>
      <c r="D69">
        <v>576522</v>
      </c>
      <c r="E69">
        <v>157943</v>
      </c>
      <c r="F69">
        <v>24.5</v>
      </c>
      <c r="G69" t="s">
        <v>18</v>
      </c>
      <c r="H69">
        <v>35.9</v>
      </c>
      <c r="I69">
        <v>34.299999999999997</v>
      </c>
      <c r="J69">
        <v>28.1</v>
      </c>
      <c r="K69" t="s">
        <v>18</v>
      </c>
      <c r="L69" t="s">
        <v>18</v>
      </c>
      <c r="M69">
        <v>25.5</v>
      </c>
      <c r="N69">
        <v>37.700000000000003</v>
      </c>
      <c r="O69">
        <v>23.4</v>
      </c>
      <c r="P69">
        <v>29.4</v>
      </c>
      <c r="Q69">
        <v>32.1</v>
      </c>
      <c r="R69" s="3">
        <f t="shared" si="2"/>
        <v>30.100000000000005</v>
      </c>
      <c r="S69" t="s">
        <v>18</v>
      </c>
    </row>
    <row r="70" spans="1:19" x14ac:dyDescent="0.25">
      <c r="A70" t="s">
        <v>400</v>
      </c>
      <c r="B70" t="s">
        <v>247</v>
      </c>
      <c r="C70" t="s">
        <v>200</v>
      </c>
      <c r="D70">
        <v>579072</v>
      </c>
      <c r="E70">
        <v>152254</v>
      </c>
      <c r="F70">
        <v>23.5</v>
      </c>
      <c r="G70">
        <v>24.1</v>
      </c>
      <c r="H70">
        <v>43.8</v>
      </c>
      <c r="I70">
        <v>32.4</v>
      </c>
      <c r="J70">
        <v>33.9</v>
      </c>
      <c r="K70" t="s">
        <v>18</v>
      </c>
      <c r="L70" t="s">
        <v>18</v>
      </c>
      <c r="M70">
        <v>35.6</v>
      </c>
      <c r="N70">
        <v>42.7</v>
      </c>
      <c r="O70">
        <v>24.9</v>
      </c>
      <c r="P70">
        <v>34.299999999999997</v>
      </c>
      <c r="Q70">
        <v>34.5</v>
      </c>
      <c r="R70" s="3">
        <f t="shared" si="2"/>
        <v>32.97</v>
      </c>
      <c r="S70" t="s">
        <v>18</v>
      </c>
    </row>
    <row r="71" spans="1:19" x14ac:dyDescent="0.25">
      <c r="A71" t="s">
        <v>401</v>
      </c>
      <c r="B71" t="s">
        <v>248</v>
      </c>
      <c r="C71" t="s">
        <v>21</v>
      </c>
      <c r="D71">
        <v>575918</v>
      </c>
      <c r="E71">
        <v>155753</v>
      </c>
      <c r="F71">
        <v>55.5</v>
      </c>
      <c r="G71">
        <v>35.4</v>
      </c>
      <c r="H71">
        <v>58.4</v>
      </c>
      <c r="I71">
        <v>33.799999999999997</v>
      </c>
      <c r="J71">
        <v>34.6</v>
      </c>
      <c r="K71" t="s">
        <v>18</v>
      </c>
      <c r="L71" t="s">
        <v>18</v>
      </c>
      <c r="M71">
        <v>39.799999999999997</v>
      </c>
      <c r="N71">
        <v>44.8</v>
      </c>
      <c r="O71">
        <v>43</v>
      </c>
      <c r="P71">
        <v>52.3</v>
      </c>
      <c r="Q71">
        <v>45.9</v>
      </c>
      <c r="R71" s="3">
        <f t="shared" si="2"/>
        <v>44.35</v>
      </c>
      <c r="S71" t="s">
        <v>18</v>
      </c>
    </row>
    <row r="72" spans="1:19" x14ac:dyDescent="0.25">
      <c r="A72" t="s">
        <v>402</v>
      </c>
      <c r="B72" t="s">
        <v>249</v>
      </c>
      <c r="C72" t="s">
        <v>203</v>
      </c>
      <c r="D72">
        <v>573236</v>
      </c>
      <c r="E72">
        <v>155150</v>
      </c>
      <c r="F72">
        <v>23.9</v>
      </c>
      <c r="G72">
        <v>18.899999999999999</v>
      </c>
      <c r="H72">
        <v>32.5</v>
      </c>
      <c r="I72">
        <v>22.4</v>
      </c>
      <c r="J72">
        <v>17.7</v>
      </c>
      <c r="K72" t="s">
        <v>18</v>
      </c>
      <c r="L72" t="s">
        <v>18</v>
      </c>
      <c r="M72" t="s">
        <v>18</v>
      </c>
      <c r="N72" t="s">
        <v>18</v>
      </c>
      <c r="O72" t="s">
        <v>18</v>
      </c>
      <c r="P72" t="s">
        <v>18</v>
      </c>
      <c r="Q72" t="s">
        <v>18</v>
      </c>
      <c r="R72" s="3">
        <f t="shared" si="2"/>
        <v>23.08</v>
      </c>
      <c r="S72" t="s">
        <v>18</v>
      </c>
    </row>
    <row r="73" spans="1:19" x14ac:dyDescent="0.25">
      <c r="A73" t="s">
        <v>403</v>
      </c>
      <c r="B73" t="s">
        <v>250</v>
      </c>
      <c r="C73" t="s">
        <v>200</v>
      </c>
      <c r="D73">
        <v>573282</v>
      </c>
      <c r="E73">
        <v>155333</v>
      </c>
      <c r="F73">
        <v>48.8</v>
      </c>
      <c r="G73">
        <v>0</v>
      </c>
      <c r="H73">
        <v>44.2</v>
      </c>
      <c r="I73">
        <v>40.4</v>
      </c>
      <c r="J73">
        <v>35</v>
      </c>
      <c r="K73">
        <v>24.8</v>
      </c>
      <c r="L73">
        <v>33</v>
      </c>
      <c r="M73">
        <v>33.799999999999997</v>
      </c>
      <c r="N73">
        <v>40.4</v>
      </c>
      <c r="O73">
        <v>46.8</v>
      </c>
      <c r="P73">
        <v>68</v>
      </c>
      <c r="Q73">
        <v>51.6</v>
      </c>
      <c r="R73" s="3">
        <f t="shared" si="2"/>
        <v>38.9</v>
      </c>
      <c r="S73" t="s">
        <v>18</v>
      </c>
    </row>
    <row r="74" spans="1:19" x14ac:dyDescent="0.25">
      <c r="A74" t="s">
        <v>404</v>
      </c>
      <c r="B74" t="s">
        <v>251</v>
      </c>
      <c r="C74" t="s">
        <v>203</v>
      </c>
      <c r="D74">
        <v>573347</v>
      </c>
      <c r="E74">
        <v>154981</v>
      </c>
      <c r="F74">
        <v>36.9</v>
      </c>
      <c r="G74">
        <v>37.700000000000003</v>
      </c>
      <c r="H74">
        <v>42</v>
      </c>
      <c r="I74">
        <v>28.2</v>
      </c>
      <c r="J74">
        <v>26.7</v>
      </c>
      <c r="K74">
        <v>24.1</v>
      </c>
      <c r="L74">
        <v>31.5</v>
      </c>
      <c r="M74">
        <v>30.1</v>
      </c>
      <c r="N74">
        <v>34.9</v>
      </c>
      <c r="O74">
        <v>33.200000000000003</v>
      </c>
      <c r="P74">
        <v>38.4</v>
      </c>
      <c r="Q74">
        <v>47.6</v>
      </c>
      <c r="R74" s="3">
        <f t="shared" si="2"/>
        <v>34.274999999999999</v>
      </c>
      <c r="S74" t="s">
        <v>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78"/>
  <sheetViews>
    <sheetView zoomScale="75" zoomScaleNormal="75" workbookViewId="0">
      <pane xSplit="2" ySplit="2" topLeftCell="C50" activePane="bottomRight" state="frozen"/>
      <selection pane="topRight" activeCell="C1" sqref="C1"/>
      <selection pane="bottomLeft" activeCell="A3" sqref="A3"/>
      <selection pane="bottomRight" activeCell="A78" sqref="A78"/>
    </sheetView>
  </sheetViews>
  <sheetFormatPr defaultRowHeight="15.75" x14ac:dyDescent="0.25"/>
  <cols>
    <col min="1" max="1" width="9.625" customWidth="1"/>
    <col min="2" max="2" width="73.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303</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324</v>
      </c>
      <c r="B3" t="s">
        <v>19</v>
      </c>
      <c r="C3" t="s">
        <v>18</v>
      </c>
      <c r="D3">
        <v>575917</v>
      </c>
      <c r="E3">
        <v>155670</v>
      </c>
      <c r="F3" t="s">
        <v>18</v>
      </c>
      <c r="G3" t="s">
        <v>18</v>
      </c>
      <c r="H3" t="s">
        <v>18</v>
      </c>
      <c r="I3" t="s">
        <v>18</v>
      </c>
      <c r="J3" t="s">
        <v>18</v>
      </c>
      <c r="K3" t="s">
        <v>18</v>
      </c>
      <c r="L3" t="s">
        <v>18</v>
      </c>
      <c r="M3">
        <v>0</v>
      </c>
      <c r="N3">
        <v>0</v>
      </c>
      <c r="O3">
        <v>0</v>
      </c>
      <c r="P3">
        <v>0</v>
      </c>
      <c r="Q3">
        <v>0</v>
      </c>
      <c r="R3" s="3">
        <f t="shared" ref="R3:R34" si="0">AVERAGE(F3:Q3)</f>
        <v>0</v>
      </c>
      <c r="S3" t="s">
        <v>18</v>
      </c>
    </row>
    <row r="4" spans="1:20" x14ac:dyDescent="0.25">
      <c r="A4" t="s">
        <v>325</v>
      </c>
      <c r="B4" t="s">
        <v>23</v>
      </c>
      <c r="C4" t="s">
        <v>18</v>
      </c>
      <c r="D4">
        <v>575758</v>
      </c>
      <c r="E4">
        <v>155639</v>
      </c>
      <c r="F4">
        <v>57.47</v>
      </c>
      <c r="G4">
        <v>61.7</v>
      </c>
      <c r="H4">
        <v>49.8</v>
      </c>
      <c r="I4">
        <v>44.47</v>
      </c>
      <c r="J4">
        <v>46.3</v>
      </c>
      <c r="K4">
        <v>39.369999999999997</v>
      </c>
      <c r="L4">
        <v>40.33</v>
      </c>
      <c r="M4">
        <v>38.17</v>
      </c>
      <c r="N4">
        <v>58.7</v>
      </c>
      <c r="O4">
        <v>46.87</v>
      </c>
      <c r="P4">
        <v>67.13</v>
      </c>
      <c r="Q4">
        <v>16.63</v>
      </c>
      <c r="R4" s="3">
        <f t="shared" si="0"/>
        <v>47.244999999999997</v>
      </c>
      <c r="S4" t="s">
        <v>18</v>
      </c>
    </row>
    <row r="5" spans="1:20" x14ac:dyDescent="0.25">
      <c r="A5" t="s">
        <v>328</v>
      </c>
      <c r="B5" t="s">
        <v>35</v>
      </c>
      <c r="C5" t="s">
        <v>18</v>
      </c>
      <c r="D5">
        <v>580101</v>
      </c>
      <c r="E5">
        <v>159695</v>
      </c>
      <c r="F5">
        <v>24.47</v>
      </c>
      <c r="G5">
        <v>24.77</v>
      </c>
      <c r="H5">
        <v>17.43</v>
      </c>
      <c r="I5">
        <v>12.57</v>
      </c>
      <c r="J5">
        <v>12.1</v>
      </c>
      <c r="K5">
        <v>10.1</v>
      </c>
      <c r="L5">
        <v>11.57</v>
      </c>
      <c r="M5">
        <v>12.6</v>
      </c>
      <c r="N5">
        <v>19.170000000000002</v>
      </c>
      <c r="O5">
        <v>16.53</v>
      </c>
      <c r="P5">
        <v>26.8</v>
      </c>
      <c r="Q5">
        <v>13.93</v>
      </c>
      <c r="R5" s="3">
        <f t="shared" si="0"/>
        <v>16.836666666666666</v>
      </c>
      <c r="S5" t="s">
        <v>18</v>
      </c>
    </row>
    <row r="6" spans="1:20" x14ac:dyDescent="0.25">
      <c r="A6" t="s">
        <v>331</v>
      </c>
      <c r="B6" t="s">
        <v>46</v>
      </c>
      <c r="C6" t="s">
        <v>18</v>
      </c>
      <c r="D6">
        <v>575714</v>
      </c>
      <c r="E6">
        <v>158504</v>
      </c>
      <c r="F6">
        <v>48.9</v>
      </c>
      <c r="G6">
        <v>51.4</v>
      </c>
      <c r="H6">
        <v>54.9</v>
      </c>
      <c r="I6">
        <v>34.200000000000003</v>
      </c>
      <c r="J6">
        <v>36.200000000000003</v>
      </c>
      <c r="K6">
        <v>30.9</v>
      </c>
      <c r="L6">
        <v>30.4</v>
      </c>
      <c r="M6">
        <v>30.2</v>
      </c>
      <c r="N6">
        <v>42.5</v>
      </c>
      <c r="O6">
        <v>29.8</v>
      </c>
      <c r="P6">
        <v>52.9</v>
      </c>
      <c r="Q6">
        <v>27.1</v>
      </c>
      <c r="R6" s="3">
        <f t="shared" si="0"/>
        <v>39.11666666666666</v>
      </c>
      <c r="S6" t="s">
        <v>18</v>
      </c>
    </row>
    <row r="7" spans="1:20" x14ac:dyDescent="0.25">
      <c r="A7" t="s">
        <v>332</v>
      </c>
      <c r="B7" t="s">
        <v>49</v>
      </c>
      <c r="C7" t="s">
        <v>18</v>
      </c>
      <c r="D7">
        <v>575718</v>
      </c>
      <c r="E7">
        <v>158653</v>
      </c>
      <c r="F7">
        <v>45.4</v>
      </c>
      <c r="G7">
        <v>27.8</v>
      </c>
      <c r="H7">
        <v>31.2</v>
      </c>
      <c r="I7">
        <v>27.2</v>
      </c>
      <c r="J7">
        <v>28.5</v>
      </c>
      <c r="K7">
        <v>23.8</v>
      </c>
      <c r="L7">
        <v>24.1</v>
      </c>
      <c r="M7">
        <v>29.4</v>
      </c>
      <c r="N7">
        <v>36.5</v>
      </c>
      <c r="O7">
        <v>41.6</v>
      </c>
      <c r="P7">
        <v>37.5</v>
      </c>
      <c r="Q7">
        <v>39.799999999999997</v>
      </c>
      <c r="R7" s="3">
        <f t="shared" si="0"/>
        <v>32.733333333333334</v>
      </c>
      <c r="S7" t="s">
        <v>18</v>
      </c>
    </row>
    <row r="8" spans="1:20" x14ac:dyDescent="0.25">
      <c r="A8" t="s">
        <v>333</v>
      </c>
      <c r="B8" t="s">
        <v>52</v>
      </c>
      <c r="C8" t="s">
        <v>18</v>
      </c>
      <c r="D8">
        <v>576473</v>
      </c>
      <c r="E8">
        <v>158198</v>
      </c>
      <c r="F8">
        <v>44.4</v>
      </c>
      <c r="G8">
        <v>31.8</v>
      </c>
      <c r="H8">
        <v>34.6</v>
      </c>
      <c r="I8">
        <v>25.2</v>
      </c>
      <c r="J8">
        <v>24.6</v>
      </c>
      <c r="K8">
        <v>19.2</v>
      </c>
      <c r="L8">
        <v>22.7</v>
      </c>
      <c r="M8" t="s">
        <v>18</v>
      </c>
      <c r="N8">
        <v>35.200000000000003</v>
      </c>
      <c r="O8">
        <v>38.4</v>
      </c>
      <c r="P8">
        <v>40.9</v>
      </c>
      <c r="Q8">
        <v>0</v>
      </c>
      <c r="R8" s="3">
        <f t="shared" si="0"/>
        <v>28.818181818181813</v>
      </c>
      <c r="S8" t="s">
        <v>18</v>
      </c>
    </row>
    <row r="9" spans="1:20" x14ac:dyDescent="0.25">
      <c r="A9" t="s">
        <v>434</v>
      </c>
      <c r="B9" t="s">
        <v>55</v>
      </c>
      <c r="C9" t="s">
        <v>18</v>
      </c>
      <c r="D9">
        <v>576983</v>
      </c>
      <c r="E9">
        <v>157763</v>
      </c>
      <c r="F9" t="s">
        <v>18</v>
      </c>
      <c r="G9" t="s">
        <v>18</v>
      </c>
      <c r="H9" t="s">
        <v>18</v>
      </c>
      <c r="I9" t="s">
        <v>18</v>
      </c>
      <c r="J9" t="s">
        <v>18</v>
      </c>
      <c r="K9" t="s">
        <v>18</v>
      </c>
      <c r="L9" t="s">
        <v>18</v>
      </c>
      <c r="M9">
        <v>0</v>
      </c>
      <c r="N9">
        <v>0</v>
      </c>
      <c r="O9">
        <v>0</v>
      </c>
      <c r="P9">
        <v>0</v>
      </c>
      <c r="Q9">
        <v>0</v>
      </c>
      <c r="R9" s="3">
        <f t="shared" si="0"/>
        <v>0</v>
      </c>
      <c r="S9" t="s">
        <v>18</v>
      </c>
    </row>
    <row r="10" spans="1:20" x14ac:dyDescent="0.25">
      <c r="A10" t="s">
        <v>334</v>
      </c>
      <c r="B10" t="s">
        <v>58</v>
      </c>
      <c r="C10" t="s">
        <v>18</v>
      </c>
      <c r="D10">
        <v>577018</v>
      </c>
      <c r="E10">
        <v>157758</v>
      </c>
      <c r="F10">
        <v>44.1</v>
      </c>
      <c r="G10">
        <v>43.8</v>
      </c>
      <c r="H10">
        <v>52.1</v>
      </c>
      <c r="I10">
        <v>36.799999999999997</v>
      </c>
      <c r="J10">
        <v>35.299999999999997</v>
      </c>
      <c r="K10">
        <v>28.5</v>
      </c>
      <c r="L10">
        <v>33.4</v>
      </c>
      <c r="M10">
        <v>29.1</v>
      </c>
      <c r="N10">
        <v>41.7</v>
      </c>
      <c r="O10">
        <v>29.6</v>
      </c>
      <c r="P10">
        <v>50.1</v>
      </c>
      <c r="Q10">
        <v>33.299999999999997</v>
      </c>
      <c r="R10" s="3">
        <f t="shared" si="0"/>
        <v>38.150000000000006</v>
      </c>
      <c r="S10" t="s">
        <v>18</v>
      </c>
    </row>
    <row r="11" spans="1:20" x14ac:dyDescent="0.25">
      <c r="A11" t="s">
        <v>335</v>
      </c>
      <c r="B11" t="s">
        <v>61</v>
      </c>
      <c r="C11" t="s">
        <v>18</v>
      </c>
      <c r="D11">
        <v>578667</v>
      </c>
      <c r="E11">
        <v>155365</v>
      </c>
      <c r="F11">
        <v>35.799999999999997</v>
      </c>
      <c r="G11">
        <v>26.7</v>
      </c>
      <c r="H11">
        <v>32.1</v>
      </c>
      <c r="I11">
        <v>24.1</v>
      </c>
      <c r="J11">
        <v>26.6</v>
      </c>
      <c r="K11">
        <v>21.9</v>
      </c>
      <c r="L11">
        <v>22.7</v>
      </c>
      <c r="M11">
        <v>23.9</v>
      </c>
      <c r="N11">
        <v>30</v>
      </c>
      <c r="O11">
        <v>25</v>
      </c>
      <c r="P11">
        <v>36.700000000000003</v>
      </c>
      <c r="Q11" t="s">
        <v>18</v>
      </c>
      <c r="R11" s="3">
        <f t="shared" si="0"/>
        <v>27.772727272727266</v>
      </c>
      <c r="S11" t="s">
        <v>18</v>
      </c>
    </row>
    <row r="12" spans="1:20" x14ac:dyDescent="0.25">
      <c r="A12" t="s">
        <v>337</v>
      </c>
      <c r="B12" t="s">
        <v>68</v>
      </c>
      <c r="C12" t="s">
        <v>18</v>
      </c>
      <c r="D12">
        <v>578580</v>
      </c>
      <c r="E12">
        <v>155367</v>
      </c>
      <c r="F12" t="s">
        <v>18</v>
      </c>
      <c r="G12" t="s">
        <v>18</v>
      </c>
      <c r="H12" t="s">
        <v>18</v>
      </c>
      <c r="I12" t="s">
        <v>18</v>
      </c>
      <c r="J12" t="s">
        <v>18</v>
      </c>
      <c r="K12" t="s">
        <v>18</v>
      </c>
      <c r="L12" t="s">
        <v>18</v>
      </c>
      <c r="M12">
        <v>0</v>
      </c>
      <c r="N12">
        <v>0</v>
      </c>
      <c r="O12">
        <v>0</v>
      </c>
      <c r="P12">
        <v>0</v>
      </c>
      <c r="Q12">
        <v>0</v>
      </c>
      <c r="R12" s="3">
        <f t="shared" si="0"/>
        <v>0</v>
      </c>
      <c r="S12" t="s">
        <v>18</v>
      </c>
    </row>
    <row r="13" spans="1:20" x14ac:dyDescent="0.25">
      <c r="A13" t="s">
        <v>338</v>
      </c>
      <c r="B13" t="s">
        <v>72</v>
      </c>
      <c r="C13" t="s">
        <v>18</v>
      </c>
      <c r="D13">
        <v>578342</v>
      </c>
      <c r="E13">
        <v>152605</v>
      </c>
      <c r="F13" t="s">
        <v>18</v>
      </c>
      <c r="G13">
        <v>55.2</v>
      </c>
      <c r="H13">
        <v>34.6</v>
      </c>
      <c r="I13">
        <v>30.5</v>
      </c>
      <c r="J13">
        <v>33</v>
      </c>
      <c r="K13">
        <v>28.9</v>
      </c>
      <c r="L13">
        <v>29.6</v>
      </c>
      <c r="M13">
        <v>26.3</v>
      </c>
      <c r="N13">
        <v>39</v>
      </c>
      <c r="O13" t="s">
        <v>18</v>
      </c>
      <c r="P13">
        <v>43.8</v>
      </c>
      <c r="Q13" t="s">
        <v>18</v>
      </c>
      <c r="R13" s="3">
        <f t="shared" si="0"/>
        <v>35.655555555555559</v>
      </c>
      <c r="S13" t="s">
        <v>18</v>
      </c>
    </row>
    <row r="14" spans="1:20" x14ac:dyDescent="0.25">
      <c r="A14" t="s">
        <v>339</v>
      </c>
      <c r="B14" t="s">
        <v>76</v>
      </c>
      <c r="C14" t="s">
        <v>18</v>
      </c>
      <c r="D14">
        <v>576692</v>
      </c>
      <c r="E14">
        <v>153992</v>
      </c>
      <c r="F14">
        <v>38.4</v>
      </c>
      <c r="G14">
        <v>38.799999999999997</v>
      </c>
      <c r="H14">
        <v>44.1</v>
      </c>
      <c r="I14">
        <v>24.3</v>
      </c>
      <c r="J14">
        <v>28.8</v>
      </c>
      <c r="K14">
        <v>22.9</v>
      </c>
      <c r="L14">
        <v>25.2</v>
      </c>
      <c r="M14">
        <v>23.8</v>
      </c>
      <c r="N14">
        <v>33.700000000000003</v>
      </c>
      <c r="O14">
        <v>23.3</v>
      </c>
      <c r="P14">
        <v>40.700000000000003</v>
      </c>
      <c r="Q14">
        <v>24.5</v>
      </c>
      <c r="R14" s="3">
        <f t="shared" si="0"/>
        <v>30.708333333333332</v>
      </c>
      <c r="S14" t="s">
        <v>18</v>
      </c>
    </row>
    <row r="15" spans="1:20" x14ac:dyDescent="0.25">
      <c r="A15" t="s">
        <v>340</v>
      </c>
      <c r="B15" t="s">
        <v>54</v>
      </c>
      <c r="C15" t="s">
        <v>18</v>
      </c>
      <c r="D15">
        <v>576175</v>
      </c>
      <c r="E15">
        <v>154858</v>
      </c>
      <c r="F15">
        <v>39.5</v>
      </c>
      <c r="G15">
        <v>45.2</v>
      </c>
      <c r="H15">
        <v>50.3</v>
      </c>
      <c r="I15">
        <v>24.9</v>
      </c>
      <c r="J15">
        <v>32.799999999999997</v>
      </c>
      <c r="K15">
        <v>26.9</v>
      </c>
      <c r="L15">
        <v>25.7</v>
      </c>
      <c r="M15">
        <v>26.4</v>
      </c>
      <c r="N15">
        <v>39.200000000000003</v>
      </c>
      <c r="O15">
        <v>30.8</v>
      </c>
      <c r="P15">
        <v>52</v>
      </c>
      <c r="Q15">
        <v>36.5</v>
      </c>
      <c r="R15" s="3">
        <f t="shared" si="0"/>
        <v>35.85</v>
      </c>
      <c r="S15" t="s">
        <v>18</v>
      </c>
    </row>
    <row r="16" spans="1:20" x14ac:dyDescent="0.25">
      <c r="A16" t="s">
        <v>341</v>
      </c>
      <c r="B16" t="s">
        <v>64</v>
      </c>
      <c r="C16" t="s">
        <v>18</v>
      </c>
      <c r="D16">
        <v>574386</v>
      </c>
      <c r="E16">
        <v>155107</v>
      </c>
      <c r="F16">
        <v>47.7</v>
      </c>
      <c r="G16">
        <v>52</v>
      </c>
      <c r="H16">
        <v>57.1</v>
      </c>
      <c r="I16">
        <v>42.8</v>
      </c>
      <c r="J16">
        <v>41.8</v>
      </c>
      <c r="K16">
        <v>38</v>
      </c>
      <c r="L16">
        <v>34.9</v>
      </c>
      <c r="M16">
        <v>36.700000000000003</v>
      </c>
      <c r="N16">
        <v>45.7</v>
      </c>
      <c r="O16">
        <v>41.3</v>
      </c>
      <c r="P16">
        <v>60.2</v>
      </c>
      <c r="Q16">
        <v>43.5</v>
      </c>
      <c r="R16" s="3">
        <f t="shared" si="0"/>
        <v>45.141666666666673</v>
      </c>
      <c r="S16" t="s">
        <v>18</v>
      </c>
    </row>
    <row r="17" spans="1:19" x14ac:dyDescent="0.25">
      <c r="A17" t="s">
        <v>342</v>
      </c>
      <c r="B17" t="s">
        <v>86</v>
      </c>
      <c r="C17" t="s">
        <v>18</v>
      </c>
      <c r="D17">
        <v>574109</v>
      </c>
      <c r="E17">
        <v>156930</v>
      </c>
      <c r="F17">
        <v>38.5</v>
      </c>
      <c r="G17">
        <v>40.700000000000003</v>
      </c>
      <c r="H17">
        <v>38.799999999999997</v>
      </c>
      <c r="I17">
        <v>29.4</v>
      </c>
      <c r="J17">
        <v>30.7</v>
      </c>
      <c r="K17">
        <v>26.1</v>
      </c>
      <c r="L17">
        <v>26.2</v>
      </c>
      <c r="M17">
        <v>39.799999999999997</v>
      </c>
      <c r="N17">
        <v>40.700000000000003</v>
      </c>
      <c r="O17">
        <v>37.9</v>
      </c>
      <c r="P17">
        <v>45.5</v>
      </c>
      <c r="Q17">
        <v>35.9</v>
      </c>
      <c r="R17" s="3">
        <f t="shared" si="0"/>
        <v>35.849999999999994</v>
      </c>
      <c r="S17" t="s">
        <v>18</v>
      </c>
    </row>
    <row r="18" spans="1:19" x14ac:dyDescent="0.25">
      <c r="A18" t="s">
        <v>343</v>
      </c>
      <c r="B18" t="s">
        <v>91</v>
      </c>
      <c r="C18" t="s">
        <v>18</v>
      </c>
      <c r="D18">
        <v>577936</v>
      </c>
      <c r="E18">
        <v>157271</v>
      </c>
      <c r="F18" t="s">
        <v>18</v>
      </c>
      <c r="G18" t="s">
        <v>18</v>
      </c>
      <c r="H18" t="s">
        <v>18</v>
      </c>
      <c r="I18" t="s">
        <v>18</v>
      </c>
      <c r="J18" t="s">
        <v>18</v>
      </c>
      <c r="K18" t="s">
        <v>18</v>
      </c>
      <c r="L18" t="s">
        <v>18</v>
      </c>
      <c r="M18">
        <v>0</v>
      </c>
      <c r="N18">
        <v>0</v>
      </c>
      <c r="O18">
        <v>0</v>
      </c>
      <c r="P18">
        <v>0</v>
      </c>
      <c r="Q18">
        <v>0</v>
      </c>
      <c r="R18" s="3">
        <f t="shared" si="0"/>
        <v>0</v>
      </c>
      <c r="S18" t="s">
        <v>18</v>
      </c>
    </row>
    <row r="19" spans="1:19" x14ac:dyDescent="0.25">
      <c r="A19" t="s">
        <v>344</v>
      </c>
      <c r="B19" t="s">
        <v>95</v>
      </c>
      <c r="C19" t="s">
        <v>18</v>
      </c>
      <c r="D19">
        <v>576536</v>
      </c>
      <c r="E19">
        <v>157927</v>
      </c>
      <c r="F19">
        <v>33.4</v>
      </c>
      <c r="G19">
        <v>41.5</v>
      </c>
      <c r="H19">
        <v>44.6</v>
      </c>
      <c r="I19">
        <v>30.3</v>
      </c>
      <c r="J19">
        <v>27.6</v>
      </c>
      <c r="K19">
        <v>23.4</v>
      </c>
      <c r="L19" t="s">
        <v>18</v>
      </c>
      <c r="M19" t="s">
        <v>18</v>
      </c>
      <c r="N19" t="s">
        <v>18</v>
      </c>
      <c r="O19" t="s">
        <v>18</v>
      </c>
      <c r="P19" t="s">
        <v>18</v>
      </c>
      <c r="Q19" t="s">
        <v>18</v>
      </c>
      <c r="R19" s="3">
        <f t="shared" si="0"/>
        <v>33.466666666666669</v>
      </c>
      <c r="S19" t="s">
        <v>18</v>
      </c>
    </row>
    <row r="20" spans="1:19" x14ac:dyDescent="0.25">
      <c r="A20" t="s">
        <v>345</v>
      </c>
      <c r="B20" t="s">
        <v>99</v>
      </c>
      <c r="C20" t="s">
        <v>18</v>
      </c>
      <c r="D20">
        <v>576321</v>
      </c>
      <c r="E20">
        <v>155393</v>
      </c>
      <c r="F20" t="s">
        <v>18</v>
      </c>
      <c r="G20" t="s">
        <v>18</v>
      </c>
      <c r="H20" t="s">
        <v>18</v>
      </c>
      <c r="I20" t="s">
        <v>18</v>
      </c>
      <c r="J20" t="s">
        <v>18</v>
      </c>
      <c r="K20" t="s">
        <v>18</v>
      </c>
      <c r="L20" t="s">
        <v>18</v>
      </c>
      <c r="M20">
        <v>0</v>
      </c>
      <c r="N20">
        <v>0</v>
      </c>
      <c r="O20">
        <v>0</v>
      </c>
      <c r="P20">
        <v>0</v>
      </c>
      <c r="Q20">
        <v>0</v>
      </c>
      <c r="R20" s="3">
        <f t="shared" si="0"/>
        <v>0</v>
      </c>
      <c r="S20" t="s">
        <v>18</v>
      </c>
    </row>
    <row r="21" spans="1:19" x14ac:dyDescent="0.25">
      <c r="A21" t="s">
        <v>346</v>
      </c>
      <c r="B21" t="s">
        <v>103</v>
      </c>
      <c r="C21" t="s">
        <v>18</v>
      </c>
      <c r="D21">
        <v>575782</v>
      </c>
      <c r="E21">
        <v>155678</v>
      </c>
      <c r="F21" t="s">
        <v>18</v>
      </c>
      <c r="G21" t="s">
        <v>18</v>
      </c>
      <c r="H21">
        <v>41.9</v>
      </c>
      <c r="I21">
        <v>17.899999999999999</v>
      </c>
      <c r="J21">
        <v>36.1</v>
      </c>
      <c r="K21">
        <v>27.2</v>
      </c>
      <c r="L21">
        <v>30.3</v>
      </c>
      <c r="M21">
        <v>34.799999999999997</v>
      </c>
      <c r="N21">
        <v>44.7</v>
      </c>
      <c r="O21">
        <v>42.5</v>
      </c>
      <c r="P21">
        <v>50.2</v>
      </c>
      <c r="Q21">
        <v>21.6</v>
      </c>
      <c r="R21" s="3">
        <f t="shared" si="0"/>
        <v>34.72</v>
      </c>
      <c r="S21" t="s">
        <v>18</v>
      </c>
    </row>
    <row r="22" spans="1:19" x14ac:dyDescent="0.25">
      <c r="A22" t="s">
        <v>347</v>
      </c>
      <c r="B22" t="s">
        <v>106</v>
      </c>
      <c r="C22" t="s">
        <v>18</v>
      </c>
      <c r="D22">
        <v>575970</v>
      </c>
      <c r="E22">
        <v>155688</v>
      </c>
      <c r="F22">
        <v>52.7</v>
      </c>
      <c r="G22">
        <v>46.1</v>
      </c>
      <c r="H22">
        <v>52.3</v>
      </c>
      <c r="I22">
        <v>21.9</v>
      </c>
      <c r="J22">
        <v>36.799999999999997</v>
      </c>
      <c r="K22">
        <v>37.1</v>
      </c>
      <c r="L22">
        <v>39.1</v>
      </c>
      <c r="M22">
        <v>0</v>
      </c>
      <c r="N22">
        <v>56.2</v>
      </c>
      <c r="O22">
        <v>46.8</v>
      </c>
      <c r="P22">
        <v>54.6</v>
      </c>
      <c r="Q22">
        <v>25.2</v>
      </c>
      <c r="R22" s="3">
        <f t="shared" si="0"/>
        <v>39.06666666666667</v>
      </c>
      <c r="S22" t="s">
        <v>18</v>
      </c>
    </row>
    <row r="23" spans="1:19" x14ac:dyDescent="0.25">
      <c r="A23" t="s">
        <v>435</v>
      </c>
      <c r="B23" t="s">
        <v>110</v>
      </c>
      <c r="C23" t="s">
        <v>18</v>
      </c>
      <c r="D23">
        <v>576207</v>
      </c>
      <c r="E23">
        <v>155602</v>
      </c>
      <c r="F23" t="s">
        <v>18</v>
      </c>
      <c r="G23" t="s">
        <v>18</v>
      </c>
      <c r="H23" t="s">
        <v>18</v>
      </c>
      <c r="I23" t="s">
        <v>18</v>
      </c>
      <c r="J23" t="s">
        <v>18</v>
      </c>
      <c r="K23" t="s">
        <v>18</v>
      </c>
      <c r="L23" t="s">
        <v>18</v>
      </c>
      <c r="M23">
        <v>0</v>
      </c>
      <c r="N23">
        <v>0</v>
      </c>
      <c r="O23">
        <v>0</v>
      </c>
      <c r="P23">
        <v>0</v>
      </c>
      <c r="Q23">
        <v>0</v>
      </c>
      <c r="R23" s="3">
        <f t="shared" si="0"/>
        <v>0</v>
      </c>
      <c r="S23" t="s">
        <v>18</v>
      </c>
    </row>
    <row r="24" spans="1:19" x14ac:dyDescent="0.25">
      <c r="A24" t="s">
        <v>348</v>
      </c>
      <c r="B24" t="s">
        <v>113</v>
      </c>
      <c r="C24" t="s">
        <v>18</v>
      </c>
      <c r="D24">
        <v>576086</v>
      </c>
      <c r="E24">
        <v>155373</v>
      </c>
      <c r="F24" t="s">
        <v>18</v>
      </c>
      <c r="G24">
        <v>45</v>
      </c>
      <c r="H24">
        <v>46.8</v>
      </c>
      <c r="I24">
        <v>37.1</v>
      </c>
      <c r="J24">
        <v>35.4</v>
      </c>
      <c r="K24">
        <v>30.7</v>
      </c>
      <c r="L24">
        <v>30.4</v>
      </c>
      <c r="M24">
        <v>34.799999999999997</v>
      </c>
      <c r="N24">
        <v>45</v>
      </c>
      <c r="O24">
        <v>38.700000000000003</v>
      </c>
      <c r="P24">
        <v>55</v>
      </c>
      <c r="Q24">
        <v>19</v>
      </c>
      <c r="R24" s="3">
        <f t="shared" si="0"/>
        <v>37.990909090909092</v>
      </c>
      <c r="S24" t="s">
        <v>18</v>
      </c>
    </row>
    <row r="25" spans="1:19" x14ac:dyDescent="0.25">
      <c r="A25" t="s">
        <v>436</v>
      </c>
      <c r="B25" t="s">
        <v>117</v>
      </c>
      <c r="C25" t="s">
        <v>18</v>
      </c>
      <c r="D25">
        <v>576344</v>
      </c>
      <c r="E25">
        <v>155155</v>
      </c>
      <c r="F25" t="s">
        <v>18</v>
      </c>
      <c r="G25" t="s">
        <v>18</v>
      </c>
      <c r="H25" t="s">
        <v>18</v>
      </c>
      <c r="I25" t="s">
        <v>18</v>
      </c>
      <c r="J25" t="s">
        <v>18</v>
      </c>
      <c r="K25" t="s">
        <v>18</v>
      </c>
      <c r="L25" t="s">
        <v>18</v>
      </c>
      <c r="M25">
        <v>0</v>
      </c>
      <c r="N25">
        <v>0</v>
      </c>
      <c r="O25">
        <v>0</v>
      </c>
      <c r="P25">
        <v>0</v>
      </c>
      <c r="Q25">
        <v>0</v>
      </c>
      <c r="R25" s="3">
        <f t="shared" si="0"/>
        <v>0</v>
      </c>
      <c r="S25" t="s">
        <v>18</v>
      </c>
    </row>
    <row r="26" spans="1:19" x14ac:dyDescent="0.25">
      <c r="A26" t="s">
        <v>437</v>
      </c>
      <c r="B26" t="s">
        <v>120</v>
      </c>
      <c r="C26" t="s">
        <v>18</v>
      </c>
      <c r="D26">
        <v>576983</v>
      </c>
      <c r="E26">
        <v>157763</v>
      </c>
      <c r="F26" t="s">
        <v>18</v>
      </c>
      <c r="G26" t="s">
        <v>18</v>
      </c>
      <c r="H26" t="s">
        <v>18</v>
      </c>
      <c r="I26" t="s">
        <v>18</v>
      </c>
      <c r="J26" t="s">
        <v>18</v>
      </c>
      <c r="K26" t="s">
        <v>18</v>
      </c>
      <c r="L26" t="s">
        <v>18</v>
      </c>
      <c r="M26">
        <v>0</v>
      </c>
      <c r="N26">
        <v>0</v>
      </c>
      <c r="O26">
        <v>0</v>
      </c>
      <c r="P26">
        <v>0</v>
      </c>
      <c r="Q26">
        <v>0</v>
      </c>
      <c r="R26" s="3">
        <f t="shared" si="0"/>
        <v>0</v>
      </c>
      <c r="S26" t="s">
        <v>18</v>
      </c>
    </row>
    <row r="27" spans="1:19" x14ac:dyDescent="0.25">
      <c r="A27" t="s">
        <v>349</v>
      </c>
      <c r="B27" t="s">
        <v>123</v>
      </c>
      <c r="C27" t="s">
        <v>18</v>
      </c>
      <c r="D27">
        <v>576302</v>
      </c>
      <c r="E27">
        <v>155328</v>
      </c>
      <c r="F27" t="s">
        <v>18</v>
      </c>
      <c r="G27" t="s">
        <v>18</v>
      </c>
      <c r="H27" t="s">
        <v>18</v>
      </c>
      <c r="I27" t="s">
        <v>18</v>
      </c>
      <c r="J27" t="s">
        <v>18</v>
      </c>
      <c r="K27" t="s">
        <v>18</v>
      </c>
      <c r="L27" t="s">
        <v>18</v>
      </c>
      <c r="M27">
        <v>0</v>
      </c>
      <c r="N27">
        <v>0</v>
      </c>
      <c r="O27">
        <v>0</v>
      </c>
      <c r="P27">
        <v>0</v>
      </c>
      <c r="Q27">
        <v>0</v>
      </c>
      <c r="R27" s="3">
        <f t="shared" si="0"/>
        <v>0</v>
      </c>
      <c r="S27" t="s">
        <v>18</v>
      </c>
    </row>
    <row r="28" spans="1:19" x14ac:dyDescent="0.25">
      <c r="A28" t="s">
        <v>350</v>
      </c>
      <c r="B28" t="s">
        <v>127</v>
      </c>
      <c r="C28" t="s">
        <v>18</v>
      </c>
      <c r="D28">
        <v>576302</v>
      </c>
      <c r="E28">
        <v>155328</v>
      </c>
      <c r="F28" t="s">
        <v>18</v>
      </c>
      <c r="G28" t="s">
        <v>18</v>
      </c>
      <c r="H28" t="s">
        <v>18</v>
      </c>
      <c r="I28" t="s">
        <v>18</v>
      </c>
      <c r="J28" t="s">
        <v>18</v>
      </c>
      <c r="K28" t="s">
        <v>18</v>
      </c>
      <c r="L28" t="s">
        <v>18</v>
      </c>
      <c r="M28">
        <v>0</v>
      </c>
      <c r="N28">
        <v>0</v>
      </c>
      <c r="O28">
        <v>0</v>
      </c>
      <c r="P28">
        <v>0</v>
      </c>
      <c r="Q28">
        <v>0</v>
      </c>
      <c r="R28" s="3">
        <f t="shared" si="0"/>
        <v>0</v>
      </c>
      <c r="S28" t="s">
        <v>18</v>
      </c>
    </row>
    <row r="29" spans="1:19" x14ac:dyDescent="0.25">
      <c r="A29" t="s">
        <v>438</v>
      </c>
      <c r="B29" t="s">
        <v>131</v>
      </c>
      <c r="C29" t="s">
        <v>18</v>
      </c>
      <c r="D29">
        <v>576293</v>
      </c>
      <c r="E29">
        <v>155324</v>
      </c>
      <c r="F29" t="s">
        <v>18</v>
      </c>
      <c r="G29" t="s">
        <v>18</v>
      </c>
      <c r="H29" t="s">
        <v>18</v>
      </c>
      <c r="I29" t="s">
        <v>18</v>
      </c>
      <c r="J29" t="s">
        <v>18</v>
      </c>
      <c r="K29" t="s">
        <v>18</v>
      </c>
      <c r="L29" t="s">
        <v>18</v>
      </c>
      <c r="M29">
        <v>0</v>
      </c>
      <c r="N29">
        <v>0</v>
      </c>
      <c r="O29">
        <v>0</v>
      </c>
      <c r="P29">
        <v>0</v>
      </c>
      <c r="Q29">
        <v>0</v>
      </c>
      <c r="R29" s="3">
        <f t="shared" si="0"/>
        <v>0</v>
      </c>
      <c r="S29" t="s">
        <v>18</v>
      </c>
    </row>
    <row r="30" spans="1:19" x14ac:dyDescent="0.25">
      <c r="A30" t="s">
        <v>351</v>
      </c>
      <c r="B30" t="s">
        <v>136</v>
      </c>
      <c r="C30" t="s">
        <v>18</v>
      </c>
      <c r="D30">
        <v>575865</v>
      </c>
      <c r="E30">
        <v>155640</v>
      </c>
      <c r="F30" t="s">
        <v>18</v>
      </c>
      <c r="G30">
        <v>56.5</v>
      </c>
      <c r="H30">
        <v>57.5</v>
      </c>
      <c r="I30" t="s">
        <v>18</v>
      </c>
      <c r="J30">
        <v>42.8</v>
      </c>
      <c r="K30" t="s">
        <v>18</v>
      </c>
      <c r="L30">
        <v>35.4</v>
      </c>
      <c r="M30" t="s">
        <v>18</v>
      </c>
      <c r="N30">
        <v>52</v>
      </c>
      <c r="O30">
        <v>34.700000000000003</v>
      </c>
      <c r="P30" t="s">
        <v>18</v>
      </c>
      <c r="Q30">
        <v>22.1</v>
      </c>
      <c r="R30" s="3">
        <f t="shared" si="0"/>
        <v>43.000000000000007</v>
      </c>
      <c r="S30" t="s">
        <v>18</v>
      </c>
    </row>
    <row r="31" spans="1:19" x14ac:dyDescent="0.25">
      <c r="A31" t="s">
        <v>353</v>
      </c>
      <c r="B31" t="s">
        <v>120</v>
      </c>
      <c r="C31" t="s">
        <v>18</v>
      </c>
      <c r="D31">
        <v>576983</v>
      </c>
      <c r="E31">
        <v>157763</v>
      </c>
      <c r="F31" t="s">
        <v>18</v>
      </c>
      <c r="G31" t="s">
        <v>18</v>
      </c>
      <c r="H31" t="s">
        <v>18</v>
      </c>
      <c r="I31" t="s">
        <v>18</v>
      </c>
      <c r="J31" t="s">
        <v>18</v>
      </c>
      <c r="K31" t="s">
        <v>18</v>
      </c>
      <c r="L31" t="s">
        <v>18</v>
      </c>
      <c r="M31">
        <v>0</v>
      </c>
      <c r="N31">
        <v>0</v>
      </c>
      <c r="O31">
        <v>0</v>
      </c>
      <c r="P31">
        <v>0</v>
      </c>
      <c r="Q31">
        <v>0</v>
      </c>
      <c r="R31" s="3">
        <f t="shared" si="0"/>
        <v>0</v>
      </c>
      <c r="S31" t="s">
        <v>18</v>
      </c>
    </row>
    <row r="32" spans="1:19" x14ac:dyDescent="0.25">
      <c r="A32" t="s">
        <v>354</v>
      </c>
      <c r="B32" t="s">
        <v>120</v>
      </c>
      <c r="C32" t="s">
        <v>18</v>
      </c>
      <c r="D32">
        <v>576983</v>
      </c>
      <c r="E32">
        <v>157763</v>
      </c>
      <c r="F32">
        <v>45.2</v>
      </c>
      <c r="G32">
        <v>33.9</v>
      </c>
      <c r="H32" t="s">
        <v>18</v>
      </c>
      <c r="I32">
        <v>34.299999999999997</v>
      </c>
      <c r="J32">
        <v>37.200000000000003</v>
      </c>
      <c r="K32">
        <v>29.9</v>
      </c>
      <c r="L32">
        <v>35.799999999999997</v>
      </c>
      <c r="M32">
        <v>39.6</v>
      </c>
      <c r="N32">
        <v>47.5</v>
      </c>
      <c r="O32">
        <v>49</v>
      </c>
      <c r="P32">
        <v>44.5</v>
      </c>
      <c r="Q32">
        <v>51.7</v>
      </c>
      <c r="R32" s="3">
        <f t="shared" si="0"/>
        <v>40.781818181818181</v>
      </c>
      <c r="S32" t="s">
        <v>18</v>
      </c>
    </row>
    <row r="33" spans="1:19" x14ac:dyDescent="0.25">
      <c r="A33" t="s">
        <v>355</v>
      </c>
      <c r="B33" t="s">
        <v>151</v>
      </c>
      <c r="C33" t="s">
        <v>18</v>
      </c>
      <c r="D33">
        <v>576183</v>
      </c>
      <c r="E33">
        <v>156428</v>
      </c>
      <c r="F33" t="s">
        <v>18</v>
      </c>
      <c r="G33" t="s">
        <v>18</v>
      </c>
      <c r="H33" t="s">
        <v>18</v>
      </c>
      <c r="I33" t="s">
        <v>18</v>
      </c>
      <c r="J33" t="s">
        <v>18</v>
      </c>
      <c r="K33" t="s">
        <v>18</v>
      </c>
      <c r="L33" t="s">
        <v>18</v>
      </c>
      <c r="M33">
        <v>0</v>
      </c>
      <c r="N33">
        <v>0</v>
      </c>
      <c r="O33">
        <v>0</v>
      </c>
      <c r="P33">
        <v>0</v>
      </c>
      <c r="Q33">
        <v>0</v>
      </c>
      <c r="R33" s="3">
        <f t="shared" si="0"/>
        <v>0</v>
      </c>
      <c r="S33" t="s">
        <v>18</v>
      </c>
    </row>
    <row r="34" spans="1:19" x14ac:dyDescent="0.25">
      <c r="A34" t="s">
        <v>356</v>
      </c>
      <c r="B34" t="s">
        <v>156</v>
      </c>
      <c r="C34" t="s">
        <v>18</v>
      </c>
      <c r="D34">
        <v>576189</v>
      </c>
      <c r="E34">
        <v>156440</v>
      </c>
      <c r="F34">
        <v>59.6</v>
      </c>
      <c r="G34">
        <v>62.7</v>
      </c>
      <c r="H34">
        <v>61.6</v>
      </c>
      <c r="I34">
        <v>25.6</v>
      </c>
      <c r="J34">
        <v>45.6</v>
      </c>
      <c r="K34">
        <v>42.4</v>
      </c>
      <c r="L34">
        <v>43.4</v>
      </c>
      <c r="M34">
        <v>42.6</v>
      </c>
      <c r="N34">
        <v>54.9</v>
      </c>
      <c r="O34">
        <v>39.5</v>
      </c>
      <c r="P34">
        <v>69.3</v>
      </c>
      <c r="Q34">
        <v>44.9</v>
      </c>
      <c r="R34" s="3">
        <f t="shared" si="0"/>
        <v>49.341666666666661</v>
      </c>
      <c r="S34" t="s">
        <v>18</v>
      </c>
    </row>
    <row r="35" spans="1:19" x14ac:dyDescent="0.25">
      <c r="A35" t="s">
        <v>357</v>
      </c>
      <c r="B35" t="s">
        <v>159</v>
      </c>
      <c r="C35" t="s">
        <v>18</v>
      </c>
      <c r="D35">
        <v>577410</v>
      </c>
      <c r="E35">
        <v>155166</v>
      </c>
      <c r="F35">
        <v>63.7</v>
      </c>
      <c r="G35">
        <v>27.6</v>
      </c>
      <c r="H35">
        <v>26.8</v>
      </c>
      <c r="I35">
        <v>20.399999999999999</v>
      </c>
      <c r="J35">
        <v>16.899999999999999</v>
      </c>
      <c r="K35">
        <v>14.3</v>
      </c>
      <c r="L35">
        <v>14.5</v>
      </c>
      <c r="M35">
        <v>17.7</v>
      </c>
      <c r="N35">
        <v>26.3</v>
      </c>
      <c r="O35">
        <v>21.2</v>
      </c>
      <c r="P35">
        <v>29.2</v>
      </c>
      <c r="Q35" t="s">
        <v>18</v>
      </c>
      <c r="R35" s="3">
        <f t="shared" ref="R35:R66" si="1">AVERAGE(F35:Q35)</f>
        <v>25.327272727272728</v>
      </c>
      <c r="S35" t="s">
        <v>18</v>
      </c>
    </row>
    <row r="36" spans="1:19" x14ac:dyDescent="0.25">
      <c r="A36" t="s">
        <v>358</v>
      </c>
      <c r="B36" t="s">
        <v>162</v>
      </c>
      <c r="C36" t="s">
        <v>18</v>
      </c>
      <c r="D36">
        <v>574770</v>
      </c>
      <c r="E36">
        <v>155774</v>
      </c>
      <c r="F36">
        <v>25.7</v>
      </c>
      <c r="G36">
        <v>25.7</v>
      </c>
      <c r="H36">
        <v>30.5</v>
      </c>
      <c r="I36">
        <v>16.8</v>
      </c>
      <c r="J36" t="s">
        <v>18</v>
      </c>
      <c r="K36">
        <v>7.8</v>
      </c>
      <c r="L36" t="s">
        <v>18</v>
      </c>
      <c r="M36" t="s">
        <v>18</v>
      </c>
      <c r="N36" t="s">
        <v>18</v>
      </c>
      <c r="O36">
        <v>14</v>
      </c>
      <c r="P36">
        <v>31.1</v>
      </c>
      <c r="Q36">
        <v>17.899999999999999</v>
      </c>
      <c r="R36" s="3">
        <f t="shared" si="1"/>
        <v>21.1875</v>
      </c>
      <c r="S36" t="s">
        <v>18</v>
      </c>
    </row>
    <row r="37" spans="1:19" x14ac:dyDescent="0.25">
      <c r="A37" t="s">
        <v>359</v>
      </c>
      <c r="B37" t="s">
        <v>164</v>
      </c>
      <c r="C37" t="s">
        <v>18</v>
      </c>
      <c r="D37">
        <v>576720</v>
      </c>
      <c r="E37">
        <v>153947</v>
      </c>
      <c r="F37" t="s">
        <v>18</v>
      </c>
      <c r="G37" t="s">
        <v>18</v>
      </c>
      <c r="H37" t="s">
        <v>18</v>
      </c>
      <c r="I37" t="s">
        <v>18</v>
      </c>
      <c r="J37" t="s">
        <v>18</v>
      </c>
      <c r="K37" t="s">
        <v>18</v>
      </c>
      <c r="L37" t="s">
        <v>18</v>
      </c>
      <c r="M37">
        <v>0</v>
      </c>
      <c r="N37">
        <v>0</v>
      </c>
      <c r="O37">
        <v>0</v>
      </c>
      <c r="P37">
        <v>0</v>
      </c>
      <c r="Q37">
        <v>0</v>
      </c>
      <c r="R37" s="3">
        <f t="shared" si="1"/>
        <v>0</v>
      </c>
      <c r="S37" t="s">
        <v>18</v>
      </c>
    </row>
    <row r="38" spans="1:19" x14ac:dyDescent="0.25">
      <c r="A38" t="s">
        <v>360</v>
      </c>
      <c r="B38" t="s">
        <v>167</v>
      </c>
      <c r="C38" t="s">
        <v>18</v>
      </c>
      <c r="D38">
        <v>573304</v>
      </c>
      <c r="E38">
        <v>154825</v>
      </c>
      <c r="F38" t="s">
        <v>18</v>
      </c>
      <c r="G38" t="s">
        <v>18</v>
      </c>
      <c r="H38" t="s">
        <v>18</v>
      </c>
      <c r="I38" t="s">
        <v>18</v>
      </c>
      <c r="J38" t="s">
        <v>18</v>
      </c>
      <c r="K38" t="s">
        <v>18</v>
      </c>
      <c r="L38" t="s">
        <v>18</v>
      </c>
      <c r="M38">
        <v>0</v>
      </c>
      <c r="N38">
        <v>0</v>
      </c>
      <c r="O38">
        <v>0</v>
      </c>
      <c r="P38">
        <v>0</v>
      </c>
      <c r="Q38">
        <v>0</v>
      </c>
      <c r="R38" s="3">
        <f t="shared" si="1"/>
        <v>0</v>
      </c>
      <c r="S38" t="s">
        <v>18</v>
      </c>
    </row>
    <row r="39" spans="1:19" x14ac:dyDescent="0.25">
      <c r="A39" t="s">
        <v>361</v>
      </c>
      <c r="B39" t="s">
        <v>169</v>
      </c>
      <c r="C39" t="s">
        <v>18</v>
      </c>
      <c r="D39">
        <v>573309</v>
      </c>
      <c r="E39">
        <v>154789</v>
      </c>
      <c r="F39">
        <v>54.7</v>
      </c>
      <c r="G39">
        <v>43.8</v>
      </c>
      <c r="H39">
        <v>60.8</v>
      </c>
      <c r="I39">
        <v>46.1</v>
      </c>
      <c r="J39">
        <v>47.5</v>
      </c>
      <c r="K39">
        <v>42.9</v>
      </c>
      <c r="L39">
        <v>40.299999999999997</v>
      </c>
      <c r="M39">
        <v>45.5</v>
      </c>
      <c r="N39">
        <v>55.9</v>
      </c>
      <c r="O39">
        <v>42.9</v>
      </c>
      <c r="P39">
        <v>60.6</v>
      </c>
      <c r="Q39">
        <v>47.1</v>
      </c>
      <c r="R39" s="3">
        <f t="shared" si="1"/>
        <v>49.008333333333333</v>
      </c>
      <c r="S39" t="s">
        <v>18</v>
      </c>
    </row>
    <row r="40" spans="1:19" x14ac:dyDescent="0.25">
      <c r="A40" t="s">
        <v>362</v>
      </c>
      <c r="B40" t="s">
        <v>172</v>
      </c>
      <c r="C40" t="s">
        <v>18</v>
      </c>
      <c r="D40">
        <v>575612</v>
      </c>
      <c r="E40">
        <v>157643</v>
      </c>
      <c r="F40">
        <v>38.9</v>
      </c>
      <c r="G40">
        <v>39.799999999999997</v>
      </c>
      <c r="H40">
        <v>35.5</v>
      </c>
      <c r="I40">
        <v>25.6</v>
      </c>
      <c r="J40">
        <v>25.1</v>
      </c>
      <c r="K40">
        <v>16.2</v>
      </c>
      <c r="L40">
        <v>20</v>
      </c>
      <c r="M40">
        <v>20.100000000000001</v>
      </c>
      <c r="N40">
        <v>28.7</v>
      </c>
      <c r="O40">
        <v>19</v>
      </c>
      <c r="P40">
        <v>40.799999999999997</v>
      </c>
      <c r="Q40">
        <v>28.9</v>
      </c>
      <c r="R40" s="3">
        <f t="shared" si="1"/>
        <v>28.216666666666665</v>
      </c>
      <c r="S40" t="s">
        <v>18</v>
      </c>
    </row>
    <row r="41" spans="1:19" x14ac:dyDescent="0.25">
      <c r="A41" t="s">
        <v>363</v>
      </c>
      <c r="B41" t="s">
        <v>175</v>
      </c>
      <c r="C41" t="s">
        <v>18</v>
      </c>
      <c r="D41">
        <v>576147</v>
      </c>
      <c r="E41">
        <v>156488</v>
      </c>
      <c r="F41">
        <v>63.4</v>
      </c>
      <c r="G41">
        <v>61.8</v>
      </c>
      <c r="H41">
        <v>72.5</v>
      </c>
      <c r="I41">
        <v>27.1</v>
      </c>
      <c r="J41">
        <v>54.8</v>
      </c>
      <c r="K41">
        <v>41.4</v>
      </c>
      <c r="L41">
        <v>45.7</v>
      </c>
      <c r="M41">
        <v>43.8</v>
      </c>
      <c r="N41">
        <v>56.5</v>
      </c>
      <c r="O41">
        <v>42.2</v>
      </c>
      <c r="P41">
        <v>74.2</v>
      </c>
      <c r="Q41">
        <v>50.6</v>
      </c>
      <c r="R41" s="3">
        <f t="shared" si="1"/>
        <v>52.833333333333336</v>
      </c>
      <c r="S41" t="s">
        <v>18</v>
      </c>
    </row>
    <row r="42" spans="1:19" x14ac:dyDescent="0.25">
      <c r="A42" t="s">
        <v>364</v>
      </c>
      <c r="B42" t="s">
        <v>181</v>
      </c>
      <c r="C42" t="s">
        <v>18</v>
      </c>
      <c r="D42">
        <v>573349</v>
      </c>
      <c r="E42">
        <v>154790</v>
      </c>
      <c r="F42">
        <v>64.7</v>
      </c>
      <c r="G42">
        <v>58.1</v>
      </c>
      <c r="H42">
        <v>58.5</v>
      </c>
      <c r="I42">
        <v>46.9</v>
      </c>
      <c r="J42">
        <v>47.6</v>
      </c>
      <c r="K42">
        <v>40.799999999999997</v>
      </c>
      <c r="L42">
        <v>42</v>
      </c>
      <c r="M42">
        <v>46.1</v>
      </c>
      <c r="N42">
        <v>60.9</v>
      </c>
      <c r="O42">
        <v>49.4</v>
      </c>
      <c r="P42">
        <v>63.1</v>
      </c>
      <c r="Q42">
        <v>47.8</v>
      </c>
      <c r="R42" s="3">
        <f t="shared" si="1"/>
        <v>52.158333333333331</v>
      </c>
      <c r="S42" t="s">
        <v>18</v>
      </c>
    </row>
    <row r="43" spans="1:19" x14ac:dyDescent="0.25">
      <c r="A43" t="s">
        <v>365</v>
      </c>
      <c r="B43" t="s">
        <v>164</v>
      </c>
      <c r="C43" t="s">
        <v>18</v>
      </c>
      <c r="D43">
        <v>576724</v>
      </c>
      <c r="E43">
        <v>153948</v>
      </c>
      <c r="F43">
        <v>74</v>
      </c>
      <c r="G43">
        <v>69.900000000000006</v>
      </c>
      <c r="H43">
        <v>62.2</v>
      </c>
      <c r="I43">
        <v>66.8</v>
      </c>
      <c r="J43">
        <v>68.599999999999994</v>
      </c>
      <c r="K43">
        <v>56.2</v>
      </c>
      <c r="L43">
        <v>59.6</v>
      </c>
      <c r="M43">
        <v>69.5</v>
      </c>
      <c r="N43">
        <v>73</v>
      </c>
      <c r="O43">
        <v>77.099999999999994</v>
      </c>
      <c r="P43">
        <v>81.099999999999994</v>
      </c>
      <c r="Q43">
        <v>82.4</v>
      </c>
      <c r="R43" s="3">
        <f t="shared" si="1"/>
        <v>70.033333333333331</v>
      </c>
      <c r="S43" t="s">
        <v>18</v>
      </c>
    </row>
    <row r="44" spans="1:19" x14ac:dyDescent="0.25">
      <c r="A44" t="s">
        <v>439</v>
      </c>
      <c r="B44" t="s">
        <v>187</v>
      </c>
      <c r="C44" t="s">
        <v>18</v>
      </c>
      <c r="D44">
        <v>573862</v>
      </c>
      <c r="E44">
        <v>157227</v>
      </c>
      <c r="F44" t="s">
        <v>18</v>
      </c>
      <c r="G44" t="s">
        <v>18</v>
      </c>
      <c r="H44" t="s">
        <v>18</v>
      </c>
      <c r="I44" t="s">
        <v>18</v>
      </c>
      <c r="J44" t="s">
        <v>18</v>
      </c>
      <c r="K44" t="s">
        <v>18</v>
      </c>
      <c r="L44" t="s">
        <v>18</v>
      </c>
      <c r="M44">
        <v>0</v>
      </c>
      <c r="N44">
        <v>0</v>
      </c>
      <c r="O44">
        <v>0</v>
      </c>
      <c r="P44">
        <v>0</v>
      </c>
      <c r="Q44">
        <v>0</v>
      </c>
      <c r="R44" s="3">
        <f t="shared" si="1"/>
        <v>0</v>
      </c>
      <c r="S44" t="s">
        <v>18</v>
      </c>
    </row>
    <row r="45" spans="1:19" x14ac:dyDescent="0.25">
      <c r="A45" t="s">
        <v>366</v>
      </c>
      <c r="B45" t="s">
        <v>189</v>
      </c>
      <c r="C45" t="s">
        <v>18</v>
      </c>
      <c r="D45">
        <v>579106</v>
      </c>
      <c r="E45">
        <v>158411</v>
      </c>
      <c r="F45" t="s">
        <v>18</v>
      </c>
      <c r="G45" t="s">
        <v>18</v>
      </c>
      <c r="H45" t="s">
        <v>18</v>
      </c>
      <c r="I45" t="s">
        <v>18</v>
      </c>
      <c r="J45" t="s">
        <v>18</v>
      </c>
      <c r="K45" t="s">
        <v>18</v>
      </c>
      <c r="L45" t="s">
        <v>18</v>
      </c>
      <c r="M45">
        <v>0</v>
      </c>
      <c r="N45">
        <v>0</v>
      </c>
      <c r="O45">
        <v>0</v>
      </c>
      <c r="P45">
        <v>0</v>
      </c>
      <c r="Q45">
        <v>0</v>
      </c>
      <c r="R45" s="3">
        <f t="shared" si="1"/>
        <v>0</v>
      </c>
      <c r="S45" t="s">
        <v>18</v>
      </c>
    </row>
    <row r="46" spans="1:19" x14ac:dyDescent="0.25">
      <c r="A46" t="s">
        <v>367</v>
      </c>
      <c r="B46" t="s">
        <v>191</v>
      </c>
      <c r="C46" t="s">
        <v>18</v>
      </c>
      <c r="D46">
        <v>576735</v>
      </c>
      <c r="E46">
        <v>154007</v>
      </c>
      <c r="F46">
        <v>38.4</v>
      </c>
      <c r="G46">
        <v>35.07</v>
      </c>
      <c r="H46">
        <v>34.729999999999997</v>
      </c>
      <c r="I46">
        <v>28.3</v>
      </c>
      <c r="J46">
        <v>30.23</v>
      </c>
      <c r="K46">
        <v>24.67</v>
      </c>
      <c r="L46">
        <v>23.3</v>
      </c>
      <c r="M46">
        <v>17.13</v>
      </c>
      <c r="N46">
        <v>11</v>
      </c>
      <c r="O46">
        <v>9.17</v>
      </c>
      <c r="P46">
        <v>14.33</v>
      </c>
      <c r="Q46">
        <v>10.199999999999999</v>
      </c>
      <c r="R46" s="3">
        <f t="shared" si="1"/>
        <v>23.044166666666666</v>
      </c>
      <c r="S46" t="s">
        <v>18</v>
      </c>
    </row>
    <row r="47" spans="1:19" x14ac:dyDescent="0.25">
      <c r="A47" t="s">
        <v>368</v>
      </c>
      <c r="B47" t="s">
        <v>193</v>
      </c>
      <c r="C47" t="s">
        <v>18</v>
      </c>
      <c r="D47">
        <v>573929</v>
      </c>
      <c r="E47">
        <v>158763</v>
      </c>
      <c r="F47">
        <v>51.2</v>
      </c>
      <c r="G47">
        <v>50.9</v>
      </c>
      <c r="H47">
        <v>55.23</v>
      </c>
      <c r="I47">
        <v>41.27</v>
      </c>
      <c r="J47">
        <v>43.17</v>
      </c>
      <c r="K47">
        <v>39.6</v>
      </c>
      <c r="L47">
        <v>42.27</v>
      </c>
      <c r="M47">
        <v>40.799999999999997</v>
      </c>
      <c r="N47">
        <v>15.13</v>
      </c>
      <c r="O47">
        <v>13.97</v>
      </c>
      <c r="P47">
        <v>18.8</v>
      </c>
      <c r="Q47">
        <v>0</v>
      </c>
      <c r="R47" s="3">
        <f t="shared" si="1"/>
        <v>34.361666666666672</v>
      </c>
      <c r="S47" t="s">
        <v>18</v>
      </c>
    </row>
    <row r="48" spans="1:19" x14ac:dyDescent="0.25">
      <c r="A48" t="s">
        <v>369</v>
      </c>
      <c r="B48" t="s">
        <v>194</v>
      </c>
      <c r="C48" t="s">
        <v>21</v>
      </c>
      <c r="D48">
        <v>576287</v>
      </c>
      <c r="E48">
        <v>155342</v>
      </c>
      <c r="F48">
        <v>127.9</v>
      </c>
      <c r="G48">
        <v>90.7</v>
      </c>
      <c r="H48">
        <v>125.4</v>
      </c>
      <c r="I48" t="s">
        <v>18</v>
      </c>
      <c r="J48">
        <v>94.5</v>
      </c>
      <c r="K48">
        <v>88.9</v>
      </c>
      <c r="L48">
        <v>88.7</v>
      </c>
      <c r="M48">
        <v>102.7</v>
      </c>
      <c r="N48">
        <v>110.6</v>
      </c>
      <c r="O48" t="s">
        <v>18</v>
      </c>
      <c r="P48">
        <v>113.7</v>
      </c>
      <c r="Q48" t="s">
        <v>18</v>
      </c>
      <c r="R48" s="3">
        <f t="shared" si="1"/>
        <v>104.78888888888891</v>
      </c>
      <c r="S48" t="s">
        <v>18</v>
      </c>
    </row>
    <row r="49" spans="1:19" x14ac:dyDescent="0.25">
      <c r="A49" t="s">
        <v>370</v>
      </c>
      <c r="B49" t="s">
        <v>195</v>
      </c>
      <c r="C49" t="s">
        <v>21</v>
      </c>
      <c r="D49">
        <v>576292</v>
      </c>
      <c r="E49">
        <v>155353</v>
      </c>
      <c r="F49" t="s">
        <v>18</v>
      </c>
      <c r="G49">
        <v>45</v>
      </c>
      <c r="H49">
        <v>90.3</v>
      </c>
      <c r="I49" t="s">
        <v>18</v>
      </c>
      <c r="J49">
        <v>83.4</v>
      </c>
      <c r="K49">
        <v>72.8</v>
      </c>
      <c r="L49">
        <v>76.8</v>
      </c>
      <c r="M49">
        <v>77.2</v>
      </c>
      <c r="N49">
        <v>94.9</v>
      </c>
      <c r="O49">
        <v>82.5</v>
      </c>
      <c r="P49">
        <v>89.7</v>
      </c>
      <c r="Q49" t="s">
        <v>18</v>
      </c>
      <c r="R49" s="3">
        <f t="shared" si="1"/>
        <v>79.177777777777777</v>
      </c>
      <c r="S49" t="s">
        <v>18</v>
      </c>
    </row>
    <row r="50" spans="1:19" x14ac:dyDescent="0.25">
      <c r="A50" t="s">
        <v>374</v>
      </c>
      <c r="B50" t="s">
        <v>199</v>
      </c>
      <c r="C50" t="s">
        <v>200</v>
      </c>
      <c r="D50">
        <v>577037</v>
      </c>
      <c r="E50">
        <v>157739</v>
      </c>
      <c r="F50">
        <v>47.3</v>
      </c>
      <c r="G50">
        <v>37.299999999999997</v>
      </c>
      <c r="H50">
        <v>40.4</v>
      </c>
      <c r="I50">
        <v>31.9</v>
      </c>
      <c r="J50">
        <v>32.9</v>
      </c>
      <c r="K50">
        <v>30.1</v>
      </c>
      <c r="L50">
        <v>36.299999999999997</v>
      </c>
      <c r="M50">
        <v>41.2</v>
      </c>
      <c r="N50">
        <v>45.4</v>
      </c>
      <c r="O50">
        <v>49.1</v>
      </c>
      <c r="P50">
        <v>44.1</v>
      </c>
      <c r="Q50">
        <v>48.4</v>
      </c>
      <c r="R50" s="3">
        <f t="shared" si="1"/>
        <v>40.366666666666667</v>
      </c>
      <c r="S50" t="s">
        <v>18</v>
      </c>
    </row>
    <row r="51" spans="1:19" x14ac:dyDescent="0.25">
      <c r="A51" t="s">
        <v>375</v>
      </c>
      <c r="B51" t="s">
        <v>202</v>
      </c>
      <c r="C51" t="s">
        <v>203</v>
      </c>
      <c r="D51">
        <v>577248</v>
      </c>
      <c r="E51">
        <v>161697</v>
      </c>
      <c r="F51" t="s">
        <v>18</v>
      </c>
      <c r="G51" t="s">
        <v>18</v>
      </c>
      <c r="H51" t="s">
        <v>18</v>
      </c>
      <c r="I51" t="s">
        <v>18</v>
      </c>
      <c r="J51" t="s">
        <v>18</v>
      </c>
      <c r="K51" t="s">
        <v>18</v>
      </c>
      <c r="L51" t="s">
        <v>18</v>
      </c>
      <c r="M51">
        <v>0</v>
      </c>
      <c r="N51">
        <v>0</v>
      </c>
      <c r="O51">
        <v>0</v>
      </c>
      <c r="P51">
        <v>0</v>
      </c>
      <c r="Q51">
        <v>0</v>
      </c>
      <c r="R51" s="3">
        <f t="shared" si="1"/>
        <v>0</v>
      </c>
      <c r="S51" t="s">
        <v>18</v>
      </c>
    </row>
    <row r="52" spans="1:19" x14ac:dyDescent="0.25">
      <c r="A52" t="s">
        <v>377</v>
      </c>
      <c r="B52" t="s">
        <v>206</v>
      </c>
      <c r="C52" t="s">
        <v>200</v>
      </c>
      <c r="D52">
        <v>579106</v>
      </c>
      <c r="E52">
        <v>158411</v>
      </c>
      <c r="F52">
        <v>50.8</v>
      </c>
      <c r="G52" t="s">
        <v>18</v>
      </c>
      <c r="H52">
        <v>54.6</v>
      </c>
      <c r="I52">
        <v>42.43</v>
      </c>
      <c r="J52">
        <v>30.07</v>
      </c>
      <c r="K52">
        <v>28.27</v>
      </c>
      <c r="L52">
        <v>35.799999999999997</v>
      </c>
      <c r="M52">
        <v>11.1</v>
      </c>
      <c r="N52">
        <v>13.83</v>
      </c>
      <c r="O52">
        <v>13.17</v>
      </c>
      <c r="P52">
        <v>12.63</v>
      </c>
      <c r="Q52">
        <v>0</v>
      </c>
      <c r="R52" s="3">
        <f t="shared" si="1"/>
        <v>26.609090909090913</v>
      </c>
      <c r="S52" t="s">
        <v>18</v>
      </c>
    </row>
    <row r="53" spans="1:19" x14ac:dyDescent="0.25">
      <c r="A53" t="s">
        <v>379</v>
      </c>
      <c r="B53" t="s">
        <v>210</v>
      </c>
      <c r="C53" t="s">
        <v>200</v>
      </c>
      <c r="D53">
        <v>576267</v>
      </c>
      <c r="E53">
        <v>155840</v>
      </c>
      <c r="F53">
        <v>48.6</v>
      </c>
      <c r="G53">
        <v>43.5</v>
      </c>
      <c r="H53">
        <v>51.7</v>
      </c>
      <c r="I53">
        <v>38.6</v>
      </c>
      <c r="J53">
        <v>35.1</v>
      </c>
      <c r="K53" t="s">
        <v>18</v>
      </c>
      <c r="L53">
        <v>37.200000000000003</v>
      </c>
      <c r="M53" t="s">
        <v>18</v>
      </c>
      <c r="N53">
        <v>47.4</v>
      </c>
      <c r="O53">
        <v>49</v>
      </c>
      <c r="P53">
        <v>56.7</v>
      </c>
      <c r="Q53" t="s">
        <v>18</v>
      </c>
      <c r="R53" s="3">
        <f t="shared" si="1"/>
        <v>45.311111111111103</v>
      </c>
      <c r="S53" t="s">
        <v>18</v>
      </c>
    </row>
    <row r="54" spans="1:19" x14ac:dyDescent="0.25">
      <c r="A54" t="s">
        <v>380</v>
      </c>
      <c r="B54" t="s">
        <v>211</v>
      </c>
      <c r="C54" t="s">
        <v>200</v>
      </c>
      <c r="D54">
        <v>576111</v>
      </c>
      <c r="E54">
        <v>155781</v>
      </c>
      <c r="F54">
        <v>39.9</v>
      </c>
      <c r="G54">
        <v>35.1</v>
      </c>
      <c r="H54">
        <v>35.799999999999997</v>
      </c>
      <c r="I54">
        <v>14.1</v>
      </c>
      <c r="J54">
        <v>27.7</v>
      </c>
      <c r="K54">
        <v>20.8</v>
      </c>
      <c r="L54">
        <v>23.5</v>
      </c>
      <c r="M54">
        <v>28.1</v>
      </c>
      <c r="N54">
        <v>34.799999999999997</v>
      </c>
      <c r="O54">
        <v>32.200000000000003</v>
      </c>
      <c r="P54">
        <v>41.3</v>
      </c>
      <c r="Q54">
        <v>17.7</v>
      </c>
      <c r="R54" s="3">
        <f t="shared" si="1"/>
        <v>29.25</v>
      </c>
      <c r="S54" t="s">
        <v>18</v>
      </c>
    </row>
    <row r="55" spans="1:19" x14ac:dyDescent="0.25">
      <c r="A55" t="s">
        <v>381</v>
      </c>
      <c r="B55" t="s">
        <v>212</v>
      </c>
      <c r="C55" t="s">
        <v>200</v>
      </c>
      <c r="D55">
        <v>576469</v>
      </c>
      <c r="E55">
        <v>155710</v>
      </c>
      <c r="F55">
        <v>48.4</v>
      </c>
      <c r="G55">
        <v>38.4</v>
      </c>
      <c r="H55">
        <v>49.6</v>
      </c>
      <c r="I55">
        <v>17.3</v>
      </c>
      <c r="J55">
        <v>40.9</v>
      </c>
      <c r="K55">
        <v>33.200000000000003</v>
      </c>
      <c r="L55">
        <v>39.299999999999997</v>
      </c>
      <c r="M55">
        <v>44.2</v>
      </c>
      <c r="N55">
        <v>52.5</v>
      </c>
      <c r="O55">
        <v>35.5</v>
      </c>
      <c r="P55">
        <v>56</v>
      </c>
      <c r="Q55">
        <v>24.5</v>
      </c>
      <c r="R55" s="3">
        <f t="shared" si="1"/>
        <v>39.983333333333334</v>
      </c>
      <c r="S55" t="s">
        <v>18</v>
      </c>
    </row>
    <row r="56" spans="1:19" x14ac:dyDescent="0.25">
      <c r="A56" t="s">
        <v>382</v>
      </c>
      <c r="B56" t="s">
        <v>213</v>
      </c>
      <c r="C56" t="s">
        <v>200</v>
      </c>
      <c r="D56">
        <v>575738</v>
      </c>
      <c r="E56">
        <v>156711</v>
      </c>
      <c r="F56">
        <v>38.799999999999997</v>
      </c>
      <c r="G56">
        <v>39.4</v>
      </c>
      <c r="H56">
        <v>39.700000000000003</v>
      </c>
      <c r="I56">
        <v>29.6</v>
      </c>
      <c r="J56">
        <v>34.1</v>
      </c>
      <c r="K56">
        <v>28.8</v>
      </c>
      <c r="L56">
        <v>24.8</v>
      </c>
      <c r="M56">
        <v>32.299999999999997</v>
      </c>
      <c r="N56">
        <v>41.3</v>
      </c>
      <c r="O56">
        <v>37</v>
      </c>
      <c r="P56">
        <v>49</v>
      </c>
      <c r="Q56">
        <v>44.5</v>
      </c>
      <c r="R56" s="3">
        <f t="shared" si="1"/>
        <v>36.608333333333334</v>
      </c>
      <c r="S56" t="s">
        <v>18</v>
      </c>
    </row>
    <row r="57" spans="1:19" x14ac:dyDescent="0.25">
      <c r="A57" t="s">
        <v>383</v>
      </c>
      <c r="B57" t="s">
        <v>214</v>
      </c>
      <c r="C57" t="s">
        <v>200</v>
      </c>
      <c r="D57">
        <v>576945</v>
      </c>
      <c r="E57">
        <v>157475</v>
      </c>
      <c r="F57">
        <v>37.5</v>
      </c>
      <c r="G57">
        <v>36.9</v>
      </c>
      <c r="H57" t="s">
        <v>18</v>
      </c>
      <c r="I57" t="s">
        <v>18</v>
      </c>
      <c r="J57">
        <v>26.8</v>
      </c>
      <c r="K57">
        <v>25.1</v>
      </c>
      <c r="L57">
        <v>30.9</v>
      </c>
      <c r="M57">
        <v>24.9</v>
      </c>
      <c r="N57">
        <v>35.6</v>
      </c>
      <c r="O57">
        <v>28.4</v>
      </c>
      <c r="P57">
        <v>37.299999999999997</v>
      </c>
      <c r="Q57" t="s">
        <v>18</v>
      </c>
      <c r="R57" s="3">
        <f t="shared" si="1"/>
        <v>31.488888888888894</v>
      </c>
      <c r="S57" t="s">
        <v>18</v>
      </c>
    </row>
    <row r="58" spans="1:19" x14ac:dyDescent="0.25">
      <c r="A58" t="s">
        <v>384</v>
      </c>
      <c r="B58" t="s">
        <v>215</v>
      </c>
      <c r="C58" t="s">
        <v>200</v>
      </c>
      <c r="D58">
        <v>575570</v>
      </c>
      <c r="E58">
        <v>157945</v>
      </c>
      <c r="F58">
        <v>36.200000000000003</v>
      </c>
      <c r="G58">
        <v>29.3</v>
      </c>
      <c r="H58">
        <v>29.8</v>
      </c>
      <c r="I58">
        <v>26.2</v>
      </c>
      <c r="J58" t="s">
        <v>18</v>
      </c>
      <c r="K58">
        <v>21.8</v>
      </c>
      <c r="L58">
        <v>22.9</v>
      </c>
      <c r="M58">
        <v>26</v>
      </c>
      <c r="N58">
        <v>33.299999999999997</v>
      </c>
      <c r="O58">
        <v>32</v>
      </c>
      <c r="P58">
        <v>32.9</v>
      </c>
      <c r="Q58" t="s">
        <v>18</v>
      </c>
      <c r="R58" s="3">
        <f t="shared" si="1"/>
        <v>29.04</v>
      </c>
      <c r="S58" t="s">
        <v>18</v>
      </c>
    </row>
    <row r="59" spans="1:19" x14ac:dyDescent="0.25">
      <c r="A59" t="s">
        <v>385</v>
      </c>
      <c r="B59" t="s">
        <v>217</v>
      </c>
      <c r="C59" t="s">
        <v>200</v>
      </c>
      <c r="D59">
        <v>577377</v>
      </c>
      <c r="E59">
        <v>157131</v>
      </c>
      <c r="F59">
        <v>42.7</v>
      </c>
      <c r="G59">
        <v>52.8</v>
      </c>
      <c r="H59" t="s">
        <v>18</v>
      </c>
      <c r="I59">
        <v>28.4</v>
      </c>
      <c r="J59">
        <v>33.1</v>
      </c>
      <c r="K59">
        <v>28.8</v>
      </c>
      <c r="L59">
        <v>32.299999999999997</v>
      </c>
      <c r="M59">
        <v>32.200000000000003</v>
      </c>
      <c r="N59">
        <v>45.1</v>
      </c>
      <c r="O59">
        <v>39.6</v>
      </c>
      <c r="P59">
        <v>49.9</v>
      </c>
      <c r="Q59">
        <v>43.5</v>
      </c>
      <c r="R59" s="3">
        <f t="shared" si="1"/>
        <v>38.945454545454545</v>
      </c>
      <c r="S59" t="s">
        <v>18</v>
      </c>
    </row>
    <row r="60" spans="1:19" x14ac:dyDescent="0.25">
      <c r="A60" t="s">
        <v>386</v>
      </c>
      <c r="B60" t="s">
        <v>219</v>
      </c>
      <c r="C60" t="s">
        <v>200</v>
      </c>
      <c r="D60">
        <v>586308</v>
      </c>
      <c r="E60">
        <v>152577</v>
      </c>
      <c r="F60">
        <v>51.2</v>
      </c>
      <c r="G60" t="s">
        <v>18</v>
      </c>
      <c r="H60">
        <v>33.700000000000003</v>
      </c>
      <c r="I60">
        <v>28.1</v>
      </c>
      <c r="J60">
        <v>33.9</v>
      </c>
      <c r="K60">
        <v>24.1</v>
      </c>
      <c r="L60">
        <v>30</v>
      </c>
      <c r="M60">
        <v>33.200000000000003</v>
      </c>
      <c r="N60">
        <v>38.1</v>
      </c>
      <c r="O60">
        <v>39.4</v>
      </c>
      <c r="P60">
        <v>33.799999999999997</v>
      </c>
      <c r="Q60">
        <v>41.9</v>
      </c>
      <c r="R60" s="3">
        <f t="shared" si="1"/>
        <v>35.218181818181819</v>
      </c>
      <c r="S60" t="s">
        <v>18</v>
      </c>
    </row>
    <row r="61" spans="1:19" x14ac:dyDescent="0.25">
      <c r="A61" t="s">
        <v>387</v>
      </c>
      <c r="B61" t="s">
        <v>221</v>
      </c>
      <c r="C61" t="s">
        <v>200</v>
      </c>
      <c r="D61">
        <v>578594</v>
      </c>
      <c r="E61">
        <v>155356</v>
      </c>
      <c r="F61">
        <v>42.3</v>
      </c>
      <c r="G61">
        <v>39.9</v>
      </c>
      <c r="H61">
        <v>25.3</v>
      </c>
      <c r="I61">
        <v>25.8</v>
      </c>
      <c r="J61">
        <v>26.6</v>
      </c>
      <c r="K61">
        <v>23.2</v>
      </c>
      <c r="L61">
        <v>26.4</v>
      </c>
      <c r="M61">
        <v>29.7</v>
      </c>
      <c r="N61">
        <v>35.5</v>
      </c>
      <c r="O61">
        <v>34.1</v>
      </c>
      <c r="P61">
        <v>40.5</v>
      </c>
      <c r="Q61">
        <v>35.799999999999997</v>
      </c>
      <c r="R61" s="3">
        <f t="shared" si="1"/>
        <v>32.091666666666661</v>
      </c>
      <c r="S61" t="s">
        <v>18</v>
      </c>
    </row>
    <row r="62" spans="1:19" x14ac:dyDescent="0.25">
      <c r="A62" t="s">
        <v>388</v>
      </c>
      <c r="B62" t="s">
        <v>223</v>
      </c>
      <c r="C62" t="s">
        <v>200</v>
      </c>
      <c r="D62">
        <v>578558</v>
      </c>
      <c r="E62">
        <v>154384</v>
      </c>
      <c r="F62">
        <v>44.7</v>
      </c>
      <c r="G62">
        <v>46.1</v>
      </c>
      <c r="H62">
        <v>27.5</v>
      </c>
      <c r="I62">
        <v>27.4</v>
      </c>
      <c r="J62">
        <v>29.6</v>
      </c>
      <c r="K62">
        <v>23.9</v>
      </c>
      <c r="L62">
        <v>23.5</v>
      </c>
      <c r="M62">
        <v>25.9</v>
      </c>
      <c r="N62">
        <v>28.5</v>
      </c>
      <c r="O62">
        <v>23.9</v>
      </c>
      <c r="P62">
        <v>40.200000000000003</v>
      </c>
      <c r="Q62">
        <v>30</v>
      </c>
      <c r="R62" s="3">
        <f t="shared" si="1"/>
        <v>30.933333333333334</v>
      </c>
      <c r="S62" t="s">
        <v>18</v>
      </c>
    </row>
    <row r="63" spans="1:19" x14ac:dyDescent="0.25">
      <c r="A63" t="s">
        <v>389</v>
      </c>
      <c r="B63" t="s">
        <v>225</v>
      </c>
      <c r="C63" t="s">
        <v>200</v>
      </c>
      <c r="D63">
        <v>576647</v>
      </c>
      <c r="E63">
        <v>153734</v>
      </c>
      <c r="F63" t="s">
        <v>18</v>
      </c>
      <c r="G63">
        <v>38.700000000000003</v>
      </c>
      <c r="H63">
        <v>41.1</v>
      </c>
      <c r="I63">
        <v>23.7</v>
      </c>
      <c r="J63">
        <v>11.6</v>
      </c>
      <c r="K63">
        <v>31.2</v>
      </c>
      <c r="L63">
        <v>27.5</v>
      </c>
      <c r="M63">
        <v>24.9</v>
      </c>
      <c r="N63">
        <v>35.4</v>
      </c>
      <c r="O63">
        <v>28.4</v>
      </c>
      <c r="P63">
        <v>41.3</v>
      </c>
      <c r="Q63">
        <v>26.8</v>
      </c>
      <c r="R63" s="3">
        <f t="shared" si="1"/>
        <v>30.054545454545458</v>
      </c>
      <c r="S63" t="s">
        <v>18</v>
      </c>
    </row>
    <row r="64" spans="1:19" x14ac:dyDescent="0.25">
      <c r="A64" t="s">
        <v>390</v>
      </c>
      <c r="B64" t="s">
        <v>227</v>
      </c>
      <c r="C64" t="s">
        <v>200</v>
      </c>
      <c r="D64">
        <v>576367</v>
      </c>
      <c r="E64">
        <v>153011</v>
      </c>
      <c r="F64">
        <v>47.3</v>
      </c>
      <c r="G64">
        <v>38</v>
      </c>
      <c r="H64">
        <v>39.4</v>
      </c>
      <c r="I64">
        <v>29.2</v>
      </c>
      <c r="J64" t="s">
        <v>18</v>
      </c>
      <c r="K64">
        <v>25.4</v>
      </c>
      <c r="L64">
        <v>30.9</v>
      </c>
      <c r="M64">
        <v>24.5</v>
      </c>
      <c r="N64">
        <v>36.799999999999997</v>
      </c>
      <c r="O64">
        <v>28.5</v>
      </c>
      <c r="P64">
        <v>40.4</v>
      </c>
      <c r="Q64">
        <v>0</v>
      </c>
      <c r="R64" s="3">
        <f t="shared" si="1"/>
        <v>30.945454545454542</v>
      </c>
      <c r="S64" t="s">
        <v>18</v>
      </c>
    </row>
    <row r="65" spans="1:19" x14ac:dyDescent="0.25">
      <c r="A65" t="s">
        <v>391</v>
      </c>
      <c r="B65" t="s">
        <v>229</v>
      </c>
      <c r="C65" t="s">
        <v>21</v>
      </c>
      <c r="D65">
        <v>576314</v>
      </c>
      <c r="E65">
        <v>156312</v>
      </c>
      <c r="F65">
        <v>46.7</v>
      </c>
      <c r="G65">
        <v>49.3</v>
      </c>
      <c r="H65">
        <v>56.5</v>
      </c>
      <c r="I65">
        <v>18.8</v>
      </c>
      <c r="J65">
        <v>41.2</v>
      </c>
      <c r="K65">
        <v>34</v>
      </c>
      <c r="L65">
        <v>37</v>
      </c>
      <c r="M65">
        <v>38.1</v>
      </c>
      <c r="N65">
        <v>52.1</v>
      </c>
      <c r="O65">
        <v>42.8</v>
      </c>
      <c r="P65">
        <v>61.4</v>
      </c>
      <c r="Q65">
        <v>53.8</v>
      </c>
      <c r="R65" s="3">
        <f t="shared" si="1"/>
        <v>44.308333333333337</v>
      </c>
      <c r="S65" t="s">
        <v>18</v>
      </c>
    </row>
    <row r="66" spans="1:19" x14ac:dyDescent="0.25">
      <c r="A66" t="s">
        <v>392</v>
      </c>
      <c r="B66" t="s">
        <v>231</v>
      </c>
      <c r="C66" t="s">
        <v>21</v>
      </c>
      <c r="D66">
        <v>576303</v>
      </c>
      <c r="E66">
        <v>155329</v>
      </c>
      <c r="F66">
        <v>62.8</v>
      </c>
      <c r="G66">
        <v>80.2</v>
      </c>
      <c r="H66">
        <v>91.8</v>
      </c>
      <c r="I66" t="s">
        <v>18</v>
      </c>
      <c r="J66" t="s">
        <v>18</v>
      </c>
      <c r="K66">
        <v>90.1</v>
      </c>
      <c r="L66">
        <v>97.4</v>
      </c>
      <c r="M66">
        <v>111.1</v>
      </c>
      <c r="N66">
        <v>122.6</v>
      </c>
      <c r="O66">
        <v>97.8</v>
      </c>
      <c r="P66">
        <v>112.1</v>
      </c>
      <c r="Q66">
        <v>51.9</v>
      </c>
      <c r="R66" s="3">
        <f t="shared" si="1"/>
        <v>91.78</v>
      </c>
      <c r="S66" t="s">
        <v>18</v>
      </c>
    </row>
    <row r="67" spans="1:19" x14ac:dyDescent="0.25">
      <c r="A67" t="s">
        <v>393</v>
      </c>
      <c r="B67" t="s">
        <v>233</v>
      </c>
      <c r="C67" t="s">
        <v>200</v>
      </c>
      <c r="D67">
        <v>575916</v>
      </c>
      <c r="E67">
        <v>155672</v>
      </c>
      <c r="F67">
        <v>45.8</v>
      </c>
      <c r="G67">
        <v>55.8</v>
      </c>
      <c r="H67">
        <v>57.6</v>
      </c>
      <c r="I67">
        <v>42</v>
      </c>
      <c r="J67">
        <v>46.2</v>
      </c>
      <c r="K67">
        <v>40.9</v>
      </c>
      <c r="L67">
        <v>44.3</v>
      </c>
      <c r="M67">
        <v>41.1</v>
      </c>
      <c r="N67">
        <v>56.4</v>
      </c>
      <c r="O67" t="s">
        <v>18</v>
      </c>
      <c r="P67" t="s">
        <v>18</v>
      </c>
      <c r="Q67">
        <v>0</v>
      </c>
      <c r="R67" s="3">
        <f t="shared" ref="R67:R78" si="2">AVERAGE(F67:Q67)</f>
        <v>43.01</v>
      </c>
      <c r="S67" t="s">
        <v>18</v>
      </c>
    </row>
    <row r="68" spans="1:19" x14ac:dyDescent="0.25">
      <c r="A68" t="s">
        <v>394</v>
      </c>
      <c r="B68" t="s">
        <v>235</v>
      </c>
      <c r="C68" t="s">
        <v>34</v>
      </c>
      <c r="D68">
        <v>579357</v>
      </c>
      <c r="E68">
        <v>158392</v>
      </c>
      <c r="F68">
        <v>33.6</v>
      </c>
      <c r="G68">
        <v>36.200000000000003</v>
      </c>
      <c r="H68">
        <v>32</v>
      </c>
      <c r="I68">
        <v>24.7</v>
      </c>
      <c r="J68">
        <v>30</v>
      </c>
      <c r="K68">
        <v>21.1</v>
      </c>
      <c r="L68">
        <v>24.9</v>
      </c>
      <c r="M68">
        <v>25.5</v>
      </c>
      <c r="N68">
        <v>37.799999999999997</v>
      </c>
      <c r="O68">
        <v>29.4</v>
      </c>
      <c r="P68">
        <v>39.700000000000003</v>
      </c>
      <c r="Q68">
        <v>29.2</v>
      </c>
      <c r="R68" s="3">
        <f t="shared" si="2"/>
        <v>30.341666666666665</v>
      </c>
      <c r="S68" t="s">
        <v>18</v>
      </c>
    </row>
    <row r="69" spans="1:19" x14ac:dyDescent="0.25">
      <c r="A69" t="s">
        <v>395</v>
      </c>
      <c r="B69" t="s">
        <v>237</v>
      </c>
      <c r="C69" t="s">
        <v>200</v>
      </c>
      <c r="D69">
        <v>573686</v>
      </c>
      <c r="E69">
        <v>155050</v>
      </c>
      <c r="F69">
        <v>44.5</v>
      </c>
      <c r="G69">
        <v>46.5</v>
      </c>
      <c r="H69">
        <v>44.7</v>
      </c>
      <c r="I69">
        <v>33.200000000000003</v>
      </c>
      <c r="J69">
        <v>31.5</v>
      </c>
      <c r="K69">
        <v>27.9</v>
      </c>
      <c r="L69">
        <v>30.8</v>
      </c>
      <c r="M69">
        <v>25.3</v>
      </c>
      <c r="N69">
        <v>39.1</v>
      </c>
      <c r="O69">
        <v>33</v>
      </c>
      <c r="P69">
        <v>40.4</v>
      </c>
      <c r="Q69">
        <v>37.1</v>
      </c>
      <c r="R69" s="3">
        <f t="shared" si="2"/>
        <v>36.166666666666664</v>
      </c>
      <c r="S69" t="s">
        <v>18</v>
      </c>
    </row>
    <row r="70" spans="1:19" x14ac:dyDescent="0.25">
      <c r="A70" t="s">
        <v>396</v>
      </c>
      <c r="B70" t="s">
        <v>239</v>
      </c>
      <c r="C70" t="s">
        <v>200</v>
      </c>
      <c r="D70">
        <v>576658</v>
      </c>
      <c r="E70">
        <v>155021</v>
      </c>
      <c r="F70">
        <v>45.3</v>
      </c>
      <c r="G70">
        <v>38.700000000000003</v>
      </c>
      <c r="H70">
        <v>44.9</v>
      </c>
      <c r="I70">
        <v>30.6</v>
      </c>
      <c r="J70">
        <v>33.799999999999997</v>
      </c>
      <c r="K70">
        <v>30.5</v>
      </c>
      <c r="L70">
        <v>32.1</v>
      </c>
      <c r="M70">
        <v>29.1</v>
      </c>
      <c r="N70">
        <v>39.799999999999997</v>
      </c>
      <c r="O70">
        <v>30.9</v>
      </c>
      <c r="P70">
        <v>40</v>
      </c>
      <c r="Q70">
        <v>26.5</v>
      </c>
      <c r="R70" s="3">
        <f t="shared" si="2"/>
        <v>35.18333333333333</v>
      </c>
      <c r="S70" t="s">
        <v>18</v>
      </c>
    </row>
    <row r="71" spans="1:19" x14ac:dyDescent="0.25">
      <c r="A71" t="s">
        <v>397</v>
      </c>
      <c r="B71" t="s">
        <v>241</v>
      </c>
      <c r="C71" t="s">
        <v>200</v>
      </c>
      <c r="D71">
        <v>576368</v>
      </c>
      <c r="E71">
        <v>155408</v>
      </c>
      <c r="F71">
        <v>38</v>
      </c>
      <c r="G71">
        <v>49.8</v>
      </c>
      <c r="H71">
        <v>48.9</v>
      </c>
      <c r="I71">
        <v>42.8</v>
      </c>
      <c r="J71" t="s">
        <v>18</v>
      </c>
      <c r="K71">
        <v>34.9</v>
      </c>
      <c r="L71">
        <v>38.5</v>
      </c>
      <c r="M71">
        <v>39.200000000000003</v>
      </c>
      <c r="N71">
        <v>47.3</v>
      </c>
      <c r="O71">
        <v>38.1</v>
      </c>
      <c r="P71">
        <v>51.8</v>
      </c>
      <c r="Q71">
        <v>44.2</v>
      </c>
      <c r="R71" s="3">
        <f t="shared" si="2"/>
        <v>43.045454545454554</v>
      </c>
      <c r="S71" t="s">
        <v>18</v>
      </c>
    </row>
    <row r="72" spans="1:19" x14ac:dyDescent="0.25">
      <c r="A72" t="s">
        <v>398</v>
      </c>
      <c r="B72" t="s">
        <v>243</v>
      </c>
      <c r="C72" t="s">
        <v>200</v>
      </c>
      <c r="D72">
        <v>576986</v>
      </c>
      <c r="E72">
        <v>157690</v>
      </c>
      <c r="F72" t="s">
        <v>18</v>
      </c>
      <c r="G72" t="s">
        <v>18</v>
      </c>
      <c r="H72" t="s">
        <v>18</v>
      </c>
      <c r="I72" t="s">
        <v>18</v>
      </c>
      <c r="J72" t="s">
        <v>18</v>
      </c>
      <c r="K72" t="s">
        <v>18</v>
      </c>
      <c r="L72">
        <v>42.27</v>
      </c>
      <c r="M72">
        <v>36.03</v>
      </c>
      <c r="N72">
        <v>47.4</v>
      </c>
      <c r="O72">
        <v>28.73</v>
      </c>
      <c r="P72">
        <v>49.13</v>
      </c>
      <c r="Q72">
        <v>28.37</v>
      </c>
      <c r="R72" s="3">
        <f t="shared" si="2"/>
        <v>38.655000000000001</v>
      </c>
      <c r="S72" t="s">
        <v>18</v>
      </c>
    </row>
    <row r="73" spans="1:19" x14ac:dyDescent="0.25">
      <c r="A73" t="s">
        <v>399</v>
      </c>
      <c r="B73" t="s">
        <v>245</v>
      </c>
      <c r="C73" t="s">
        <v>200</v>
      </c>
      <c r="D73">
        <v>576522</v>
      </c>
      <c r="E73">
        <v>157943</v>
      </c>
      <c r="F73" t="s">
        <v>18</v>
      </c>
      <c r="G73" t="s">
        <v>18</v>
      </c>
      <c r="H73" t="s">
        <v>18</v>
      </c>
      <c r="I73" t="s">
        <v>18</v>
      </c>
      <c r="J73" t="s">
        <v>18</v>
      </c>
      <c r="K73" t="s">
        <v>18</v>
      </c>
      <c r="L73" t="s">
        <v>18</v>
      </c>
      <c r="M73">
        <v>25.8</v>
      </c>
      <c r="N73">
        <v>37.4</v>
      </c>
      <c r="O73">
        <v>24</v>
      </c>
      <c r="P73">
        <v>35.799999999999997</v>
      </c>
      <c r="Q73">
        <v>23.1</v>
      </c>
      <c r="R73" s="3">
        <f t="shared" si="2"/>
        <v>29.22</v>
      </c>
      <c r="S73" t="s">
        <v>18</v>
      </c>
    </row>
    <row r="74" spans="1:19" x14ac:dyDescent="0.25">
      <c r="A74" t="s">
        <v>400</v>
      </c>
      <c r="B74" t="s">
        <v>247</v>
      </c>
      <c r="C74" t="s">
        <v>200</v>
      </c>
      <c r="D74">
        <v>579072</v>
      </c>
      <c r="E74">
        <v>152254</v>
      </c>
      <c r="F74" t="s">
        <v>18</v>
      </c>
      <c r="G74" t="s">
        <v>18</v>
      </c>
      <c r="H74" t="s">
        <v>18</v>
      </c>
      <c r="I74" t="s">
        <v>18</v>
      </c>
      <c r="J74" t="s">
        <v>18</v>
      </c>
      <c r="K74" t="s">
        <v>18</v>
      </c>
      <c r="L74" t="s">
        <v>18</v>
      </c>
      <c r="M74" t="s">
        <v>18</v>
      </c>
      <c r="N74">
        <v>40.299999999999997</v>
      </c>
      <c r="O74" t="s">
        <v>18</v>
      </c>
      <c r="P74">
        <v>41.3</v>
      </c>
      <c r="Q74">
        <v>22.3</v>
      </c>
      <c r="R74" s="3">
        <f t="shared" si="2"/>
        <v>34.633333333333333</v>
      </c>
      <c r="S74" t="s">
        <v>18</v>
      </c>
    </row>
    <row r="75" spans="1:19" x14ac:dyDescent="0.25">
      <c r="A75" t="s">
        <v>401</v>
      </c>
      <c r="B75" t="s">
        <v>248</v>
      </c>
      <c r="C75" t="s">
        <v>21</v>
      </c>
      <c r="D75">
        <v>575918</v>
      </c>
      <c r="E75">
        <v>155753</v>
      </c>
      <c r="F75" t="s">
        <v>18</v>
      </c>
      <c r="G75" t="s">
        <v>18</v>
      </c>
      <c r="H75" t="s">
        <v>18</v>
      </c>
      <c r="I75" t="s">
        <v>18</v>
      </c>
      <c r="J75" t="s">
        <v>18</v>
      </c>
      <c r="K75" t="s">
        <v>18</v>
      </c>
      <c r="L75" t="s">
        <v>18</v>
      </c>
      <c r="M75" t="s">
        <v>18</v>
      </c>
      <c r="N75" t="s">
        <v>18</v>
      </c>
      <c r="O75">
        <v>44.9</v>
      </c>
      <c r="P75">
        <v>57.2</v>
      </c>
      <c r="Q75">
        <v>21</v>
      </c>
      <c r="R75" s="3">
        <f t="shared" si="2"/>
        <v>41.033333333333331</v>
      </c>
      <c r="S75" t="s">
        <v>18</v>
      </c>
    </row>
    <row r="76" spans="1:19" x14ac:dyDescent="0.25">
      <c r="A76" t="s">
        <v>402</v>
      </c>
      <c r="B76" t="s">
        <v>249</v>
      </c>
      <c r="C76" t="s">
        <v>203</v>
      </c>
      <c r="D76">
        <v>573236</v>
      </c>
      <c r="E76">
        <v>155150</v>
      </c>
      <c r="F76" t="s">
        <v>18</v>
      </c>
      <c r="G76" t="s">
        <v>18</v>
      </c>
      <c r="H76" t="s">
        <v>18</v>
      </c>
      <c r="I76" t="s">
        <v>18</v>
      </c>
      <c r="J76" t="s">
        <v>18</v>
      </c>
      <c r="K76" t="s">
        <v>18</v>
      </c>
      <c r="L76" t="s">
        <v>18</v>
      </c>
      <c r="M76" t="s">
        <v>18</v>
      </c>
      <c r="N76" t="s">
        <v>18</v>
      </c>
      <c r="O76" t="s">
        <v>18</v>
      </c>
      <c r="P76" t="s">
        <v>18</v>
      </c>
      <c r="Q76" t="s">
        <v>18</v>
      </c>
      <c r="R76" s="3" t="e">
        <f t="shared" si="2"/>
        <v>#DIV/0!</v>
      </c>
      <c r="S76" t="s">
        <v>18</v>
      </c>
    </row>
    <row r="77" spans="1:19" x14ac:dyDescent="0.25">
      <c r="A77" t="s">
        <v>403</v>
      </c>
      <c r="B77" t="s">
        <v>250</v>
      </c>
      <c r="C77" t="s">
        <v>200</v>
      </c>
      <c r="D77">
        <v>573282</v>
      </c>
      <c r="E77">
        <v>155333</v>
      </c>
      <c r="F77" t="s">
        <v>18</v>
      </c>
      <c r="G77" t="s">
        <v>18</v>
      </c>
      <c r="H77" t="s">
        <v>18</v>
      </c>
      <c r="I77" t="s">
        <v>18</v>
      </c>
      <c r="J77" t="s">
        <v>18</v>
      </c>
      <c r="K77" t="s">
        <v>18</v>
      </c>
      <c r="L77" t="s">
        <v>18</v>
      </c>
      <c r="M77" t="s">
        <v>18</v>
      </c>
      <c r="N77" t="s">
        <v>18</v>
      </c>
      <c r="O77" t="s">
        <v>18</v>
      </c>
      <c r="P77" t="s">
        <v>18</v>
      </c>
      <c r="Q77">
        <v>44</v>
      </c>
      <c r="R77" s="3">
        <f t="shared" si="2"/>
        <v>44</v>
      </c>
      <c r="S77" t="s">
        <v>18</v>
      </c>
    </row>
    <row r="78" spans="1:19" x14ac:dyDescent="0.25">
      <c r="A78" t="s">
        <v>404</v>
      </c>
      <c r="B78" t="s">
        <v>251</v>
      </c>
      <c r="C78" t="s">
        <v>203</v>
      </c>
      <c r="D78">
        <v>573347</v>
      </c>
      <c r="E78">
        <v>154981</v>
      </c>
      <c r="F78" t="s">
        <v>18</v>
      </c>
      <c r="G78" t="s">
        <v>18</v>
      </c>
      <c r="H78" t="s">
        <v>18</v>
      </c>
      <c r="I78" t="s">
        <v>18</v>
      </c>
      <c r="J78" t="s">
        <v>18</v>
      </c>
      <c r="K78" t="s">
        <v>18</v>
      </c>
      <c r="L78" t="s">
        <v>18</v>
      </c>
      <c r="M78" t="s">
        <v>18</v>
      </c>
      <c r="N78" t="s">
        <v>18</v>
      </c>
      <c r="O78" t="s">
        <v>18</v>
      </c>
      <c r="P78" t="s">
        <v>18</v>
      </c>
      <c r="Q78">
        <v>35.700000000000003</v>
      </c>
      <c r="R78" s="3">
        <f t="shared" si="2"/>
        <v>35.700000000000003</v>
      </c>
      <c r="S78" t="s">
        <v>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57"/>
  <sheetViews>
    <sheetView zoomScale="75" zoomScaleNormal="75" workbookViewId="0">
      <pane xSplit="2" ySplit="2" topLeftCell="C29" activePane="bottomRight" state="frozen"/>
      <selection pane="topRight" activeCell="C1" sqref="C1"/>
      <selection pane="bottomLeft" activeCell="A3" sqref="A3"/>
      <selection pane="bottomRight" activeCell="A57" sqref="A57"/>
    </sheetView>
  </sheetViews>
  <sheetFormatPr defaultRowHeight="15.75" x14ac:dyDescent="0.25"/>
  <cols>
    <col min="1" max="1" width="9.625" customWidth="1"/>
    <col min="2" max="2" width="64.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304</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324</v>
      </c>
      <c r="B3" t="s">
        <v>19</v>
      </c>
      <c r="C3" t="s">
        <v>18</v>
      </c>
      <c r="D3">
        <v>575917</v>
      </c>
      <c r="E3">
        <v>155670</v>
      </c>
      <c r="F3" t="s">
        <v>18</v>
      </c>
      <c r="G3" t="s">
        <v>18</v>
      </c>
      <c r="H3">
        <v>0</v>
      </c>
      <c r="I3">
        <v>0</v>
      </c>
      <c r="J3" t="s">
        <v>18</v>
      </c>
      <c r="K3" t="s">
        <v>18</v>
      </c>
      <c r="L3" t="s">
        <v>18</v>
      </c>
      <c r="M3" t="s">
        <v>18</v>
      </c>
      <c r="N3" t="s">
        <v>18</v>
      </c>
      <c r="O3" t="s">
        <v>18</v>
      </c>
      <c r="P3" t="s">
        <v>18</v>
      </c>
      <c r="Q3" t="s">
        <v>18</v>
      </c>
      <c r="R3" s="3">
        <f t="shared" ref="R3:R34" si="0">AVERAGE(F3:Q3)</f>
        <v>0</v>
      </c>
      <c r="S3" t="s">
        <v>18</v>
      </c>
    </row>
    <row r="4" spans="1:20" x14ac:dyDescent="0.25">
      <c r="A4" t="s">
        <v>325</v>
      </c>
      <c r="B4" t="s">
        <v>23</v>
      </c>
      <c r="C4" t="s">
        <v>18</v>
      </c>
      <c r="D4">
        <v>575758</v>
      </c>
      <c r="E4">
        <v>155639</v>
      </c>
      <c r="F4">
        <v>52.3</v>
      </c>
      <c r="G4">
        <v>56.47</v>
      </c>
      <c r="H4">
        <v>61.1</v>
      </c>
      <c r="I4">
        <v>48.03</v>
      </c>
      <c r="J4">
        <v>43.1</v>
      </c>
      <c r="K4">
        <v>38.43</v>
      </c>
      <c r="L4">
        <v>36.15</v>
      </c>
      <c r="M4">
        <v>37.43</v>
      </c>
      <c r="N4">
        <v>45.6</v>
      </c>
      <c r="O4">
        <v>53.9</v>
      </c>
      <c r="P4">
        <v>58.17</v>
      </c>
      <c r="Q4">
        <v>56.6</v>
      </c>
      <c r="R4" s="3">
        <f t="shared" si="0"/>
        <v>48.94</v>
      </c>
      <c r="S4" t="s">
        <v>18</v>
      </c>
    </row>
    <row r="5" spans="1:20" x14ac:dyDescent="0.25">
      <c r="A5" t="s">
        <v>328</v>
      </c>
      <c r="B5" t="s">
        <v>35</v>
      </c>
      <c r="C5" t="s">
        <v>18</v>
      </c>
      <c r="D5">
        <v>580101</v>
      </c>
      <c r="E5">
        <v>159695</v>
      </c>
      <c r="F5">
        <v>17</v>
      </c>
      <c r="G5">
        <v>33.229999999999997</v>
      </c>
      <c r="H5">
        <v>26.7</v>
      </c>
      <c r="I5">
        <v>13.7</v>
      </c>
      <c r="J5">
        <v>12.13</v>
      </c>
      <c r="K5">
        <v>9.57</v>
      </c>
      <c r="L5">
        <v>24</v>
      </c>
      <c r="M5">
        <v>15.6</v>
      </c>
      <c r="N5">
        <v>14.8</v>
      </c>
      <c r="O5">
        <v>19.399999999999999</v>
      </c>
      <c r="P5">
        <v>22.5</v>
      </c>
      <c r="Q5">
        <v>25.03</v>
      </c>
      <c r="R5" s="3">
        <f t="shared" si="0"/>
        <v>19.471666666666668</v>
      </c>
      <c r="S5" t="s">
        <v>18</v>
      </c>
    </row>
    <row r="6" spans="1:20" x14ac:dyDescent="0.25">
      <c r="A6" t="s">
        <v>331</v>
      </c>
      <c r="B6" t="s">
        <v>46</v>
      </c>
      <c r="C6" t="s">
        <v>18</v>
      </c>
      <c r="D6">
        <v>575714</v>
      </c>
      <c r="E6">
        <v>158504</v>
      </c>
      <c r="F6">
        <v>43.2</v>
      </c>
      <c r="G6">
        <v>53.5</v>
      </c>
      <c r="H6">
        <v>51</v>
      </c>
      <c r="I6">
        <v>36.1</v>
      </c>
      <c r="J6" t="s">
        <v>18</v>
      </c>
      <c r="K6">
        <v>24.7</v>
      </c>
      <c r="L6">
        <v>11.3</v>
      </c>
      <c r="M6">
        <v>23.8</v>
      </c>
      <c r="N6">
        <v>36.200000000000003</v>
      </c>
      <c r="O6">
        <v>39.5</v>
      </c>
      <c r="P6">
        <v>37.1</v>
      </c>
      <c r="Q6">
        <v>51</v>
      </c>
      <c r="R6" s="3">
        <f t="shared" si="0"/>
        <v>37.036363636363639</v>
      </c>
      <c r="S6" t="s">
        <v>18</v>
      </c>
    </row>
    <row r="7" spans="1:20" x14ac:dyDescent="0.25">
      <c r="A7" t="s">
        <v>332</v>
      </c>
      <c r="B7" t="s">
        <v>49</v>
      </c>
      <c r="C7" t="s">
        <v>18</v>
      </c>
      <c r="D7">
        <v>575718</v>
      </c>
      <c r="E7">
        <v>158653</v>
      </c>
      <c r="F7">
        <v>40.799999999999997</v>
      </c>
      <c r="G7">
        <v>39.9</v>
      </c>
      <c r="H7">
        <v>35.200000000000003</v>
      </c>
      <c r="I7">
        <v>29.3</v>
      </c>
      <c r="J7">
        <v>26</v>
      </c>
      <c r="K7">
        <v>29</v>
      </c>
      <c r="L7">
        <v>11.3</v>
      </c>
      <c r="M7">
        <v>37</v>
      </c>
      <c r="N7">
        <v>34.799999999999997</v>
      </c>
      <c r="O7">
        <v>38.799999999999997</v>
      </c>
      <c r="P7" t="s">
        <v>18</v>
      </c>
      <c r="Q7">
        <v>41.3</v>
      </c>
      <c r="R7" s="3">
        <f t="shared" si="0"/>
        <v>33.036363636363639</v>
      </c>
      <c r="S7" t="s">
        <v>18</v>
      </c>
    </row>
    <row r="8" spans="1:20" x14ac:dyDescent="0.25">
      <c r="A8" t="s">
        <v>333</v>
      </c>
      <c r="B8" t="s">
        <v>52</v>
      </c>
      <c r="C8" t="s">
        <v>18</v>
      </c>
      <c r="D8">
        <v>576473</v>
      </c>
      <c r="E8">
        <v>158198</v>
      </c>
      <c r="F8">
        <v>52.3</v>
      </c>
      <c r="G8">
        <v>42.2</v>
      </c>
      <c r="H8">
        <v>30</v>
      </c>
      <c r="I8">
        <v>31.3</v>
      </c>
      <c r="J8">
        <v>26.6</v>
      </c>
      <c r="K8">
        <v>24.9</v>
      </c>
      <c r="L8">
        <v>11.5</v>
      </c>
      <c r="M8">
        <v>30.3</v>
      </c>
      <c r="N8">
        <v>31.9</v>
      </c>
      <c r="O8">
        <v>39.799999999999997</v>
      </c>
      <c r="P8">
        <v>42.7</v>
      </c>
      <c r="Q8">
        <v>38.9</v>
      </c>
      <c r="R8" s="3">
        <f t="shared" si="0"/>
        <v>33.533333333333331</v>
      </c>
      <c r="S8" t="s">
        <v>18</v>
      </c>
    </row>
    <row r="9" spans="1:20" x14ac:dyDescent="0.25">
      <c r="A9" t="s">
        <v>334</v>
      </c>
      <c r="B9" t="s">
        <v>58</v>
      </c>
      <c r="C9" t="s">
        <v>18</v>
      </c>
      <c r="D9">
        <v>577018</v>
      </c>
      <c r="E9">
        <v>157758</v>
      </c>
      <c r="F9">
        <v>45.1</v>
      </c>
      <c r="G9">
        <v>40.5</v>
      </c>
      <c r="H9">
        <v>51.5</v>
      </c>
      <c r="I9">
        <v>35.700000000000003</v>
      </c>
      <c r="J9">
        <v>38.4</v>
      </c>
      <c r="K9">
        <v>26.3</v>
      </c>
      <c r="L9">
        <v>27</v>
      </c>
      <c r="M9">
        <v>24.6</v>
      </c>
      <c r="N9">
        <v>39.200000000000003</v>
      </c>
      <c r="O9">
        <v>22.8</v>
      </c>
      <c r="P9">
        <v>35.5</v>
      </c>
      <c r="Q9">
        <v>46</v>
      </c>
      <c r="R9" s="3">
        <f t="shared" si="0"/>
        <v>36.050000000000004</v>
      </c>
      <c r="S9" t="s">
        <v>18</v>
      </c>
    </row>
    <row r="10" spans="1:20" x14ac:dyDescent="0.25">
      <c r="A10" t="s">
        <v>335</v>
      </c>
      <c r="B10" t="s">
        <v>61</v>
      </c>
      <c r="C10" t="s">
        <v>18</v>
      </c>
      <c r="D10">
        <v>578667</v>
      </c>
      <c r="E10">
        <v>155365</v>
      </c>
      <c r="F10">
        <v>40</v>
      </c>
      <c r="G10">
        <v>37</v>
      </c>
      <c r="H10">
        <v>38.6</v>
      </c>
      <c r="I10">
        <v>25.5</v>
      </c>
      <c r="J10">
        <v>24.2</v>
      </c>
      <c r="K10">
        <v>19.899999999999999</v>
      </c>
      <c r="L10">
        <v>20.3</v>
      </c>
      <c r="M10">
        <v>20.7</v>
      </c>
      <c r="N10">
        <v>37.799999999999997</v>
      </c>
      <c r="O10">
        <v>24.5</v>
      </c>
      <c r="P10">
        <v>28.6</v>
      </c>
      <c r="Q10">
        <v>33.9</v>
      </c>
      <c r="R10" s="3">
        <f t="shared" si="0"/>
        <v>29.25</v>
      </c>
      <c r="S10" t="s">
        <v>18</v>
      </c>
    </row>
    <row r="11" spans="1:20" x14ac:dyDescent="0.25">
      <c r="A11" t="s">
        <v>338</v>
      </c>
      <c r="B11" t="s">
        <v>72</v>
      </c>
      <c r="C11" t="s">
        <v>18</v>
      </c>
      <c r="D11">
        <v>578342</v>
      </c>
      <c r="E11">
        <v>152605</v>
      </c>
      <c r="F11">
        <v>37.6</v>
      </c>
      <c r="G11">
        <v>34.4</v>
      </c>
      <c r="H11">
        <v>51.2</v>
      </c>
      <c r="I11">
        <v>27.7</v>
      </c>
      <c r="J11">
        <v>32.6</v>
      </c>
      <c r="K11">
        <v>21.1</v>
      </c>
      <c r="L11" t="s">
        <v>18</v>
      </c>
      <c r="M11">
        <v>17.2</v>
      </c>
      <c r="N11">
        <v>29.8</v>
      </c>
      <c r="O11">
        <v>29.6</v>
      </c>
      <c r="P11">
        <v>28.7</v>
      </c>
      <c r="Q11">
        <v>32.6</v>
      </c>
      <c r="R11" s="3">
        <f t="shared" si="0"/>
        <v>31.136363636363637</v>
      </c>
      <c r="S11" t="s">
        <v>18</v>
      </c>
    </row>
    <row r="12" spans="1:20" x14ac:dyDescent="0.25">
      <c r="A12" t="s">
        <v>339</v>
      </c>
      <c r="B12" t="s">
        <v>76</v>
      </c>
      <c r="C12" t="s">
        <v>18</v>
      </c>
      <c r="D12">
        <v>576692</v>
      </c>
      <c r="E12">
        <v>153992</v>
      </c>
      <c r="F12">
        <v>36.4</v>
      </c>
      <c r="G12">
        <v>38.799999999999997</v>
      </c>
      <c r="H12">
        <v>44.6</v>
      </c>
      <c r="I12">
        <v>30.5</v>
      </c>
      <c r="J12">
        <v>30.4</v>
      </c>
      <c r="K12">
        <v>21.1</v>
      </c>
      <c r="L12">
        <v>42.3</v>
      </c>
      <c r="M12">
        <v>21.6</v>
      </c>
      <c r="N12">
        <v>29.4</v>
      </c>
      <c r="O12">
        <v>30.8</v>
      </c>
      <c r="P12">
        <v>29.3</v>
      </c>
      <c r="Q12">
        <v>34.1</v>
      </c>
      <c r="R12" s="3">
        <f t="shared" si="0"/>
        <v>32.44166666666667</v>
      </c>
      <c r="S12" t="s">
        <v>18</v>
      </c>
    </row>
    <row r="13" spans="1:20" x14ac:dyDescent="0.25">
      <c r="A13" t="s">
        <v>340</v>
      </c>
      <c r="B13" t="s">
        <v>54</v>
      </c>
      <c r="C13" t="s">
        <v>18</v>
      </c>
      <c r="D13">
        <v>576175</v>
      </c>
      <c r="E13">
        <v>154858</v>
      </c>
      <c r="F13">
        <v>49.4</v>
      </c>
      <c r="G13">
        <v>44.9</v>
      </c>
      <c r="H13">
        <v>51.6</v>
      </c>
      <c r="I13">
        <v>32.4</v>
      </c>
      <c r="J13">
        <v>30.6</v>
      </c>
      <c r="K13">
        <v>26</v>
      </c>
      <c r="L13">
        <v>39</v>
      </c>
      <c r="M13">
        <v>21.6</v>
      </c>
      <c r="N13">
        <v>29.1</v>
      </c>
      <c r="O13">
        <v>34.4</v>
      </c>
      <c r="P13">
        <v>34.700000000000003</v>
      </c>
      <c r="Q13">
        <v>49.5</v>
      </c>
      <c r="R13" s="3">
        <f t="shared" si="0"/>
        <v>36.93333333333333</v>
      </c>
      <c r="S13" t="s">
        <v>18</v>
      </c>
    </row>
    <row r="14" spans="1:20" x14ac:dyDescent="0.25">
      <c r="A14" t="s">
        <v>341</v>
      </c>
      <c r="B14" t="s">
        <v>64</v>
      </c>
      <c r="C14" t="s">
        <v>18</v>
      </c>
      <c r="D14">
        <v>574386</v>
      </c>
      <c r="E14">
        <v>155107</v>
      </c>
      <c r="F14">
        <v>55</v>
      </c>
      <c r="G14">
        <v>50.2</v>
      </c>
      <c r="H14">
        <v>53</v>
      </c>
      <c r="I14">
        <v>39.1</v>
      </c>
      <c r="J14">
        <v>38.1</v>
      </c>
      <c r="K14">
        <v>28.2</v>
      </c>
      <c r="L14">
        <v>27.4</v>
      </c>
      <c r="M14">
        <v>26.2</v>
      </c>
      <c r="N14">
        <v>37.4</v>
      </c>
      <c r="O14">
        <v>42.6</v>
      </c>
      <c r="P14">
        <v>45.7</v>
      </c>
      <c r="Q14" t="s">
        <v>18</v>
      </c>
      <c r="R14" s="3">
        <f t="shared" si="0"/>
        <v>40.263636363636358</v>
      </c>
      <c r="S14" t="s">
        <v>18</v>
      </c>
    </row>
    <row r="15" spans="1:20" x14ac:dyDescent="0.25">
      <c r="A15" t="s">
        <v>342</v>
      </c>
      <c r="B15" t="s">
        <v>86</v>
      </c>
      <c r="C15" t="s">
        <v>18</v>
      </c>
      <c r="D15">
        <v>574109</v>
      </c>
      <c r="E15">
        <v>156930</v>
      </c>
      <c r="F15">
        <v>57.9</v>
      </c>
      <c r="G15">
        <v>42.8</v>
      </c>
      <c r="H15">
        <v>47.2</v>
      </c>
      <c r="I15">
        <v>32.5</v>
      </c>
      <c r="J15">
        <v>28.1</v>
      </c>
      <c r="K15">
        <v>27.7</v>
      </c>
      <c r="L15">
        <v>36</v>
      </c>
      <c r="M15">
        <v>31.3</v>
      </c>
      <c r="N15">
        <v>36.299999999999997</v>
      </c>
      <c r="O15">
        <v>35.299999999999997</v>
      </c>
      <c r="P15">
        <v>43.3</v>
      </c>
      <c r="Q15">
        <v>47</v>
      </c>
      <c r="R15" s="3">
        <f t="shared" si="0"/>
        <v>38.783333333333331</v>
      </c>
      <c r="S15" t="s">
        <v>18</v>
      </c>
    </row>
    <row r="16" spans="1:20" x14ac:dyDescent="0.25">
      <c r="A16" t="s">
        <v>344</v>
      </c>
      <c r="B16" t="s">
        <v>95</v>
      </c>
      <c r="C16" t="s">
        <v>18</v>
      </c>
      <c r="D16">
        <v>576536</v>
      </c>
      <c r="E16">
        <v>157927</v>
      </c>
      <c r="F16">
        <v>39</v>
      </c>
      <c r="G16">
        <v>39.700000000000003</v>
      </c>
      <c r="H16">
        <v>38.299999999999997</v>
      </c>
      <c r="I16">
        <v>27.4</v>
      </c>
      <c r="J16">
        <v>29.1</v>
      </c>
      <c r="K16">
        <v>18.100000000000001</v>
      </c>
      <c r="L16">
        <v>21.9</v>
      </c>
      <c r="M16">
        <v>19.100000000000001</v>
      </c>
      <c r="N16">
        <v>28.9</v>
      </c>
      <c r="O16">
        <v>29.5</v>
      </c>
      <c r="P16">
        <v>31.8</v>
      </c>
      <c r="Q16">
        <v>37.200000000000003</v>
      </c>
      <c r="R16" s="3">
        <f t="shared" si="0"/>
        <v>30</v>
      </c>
      <c r="S16" t="s">
        <v>18</v>
      </c>
    </row>
    <row r="17" spans="1:19" x14ac:dyDescent="0.25">
      <c r="A17" t="s">
        <v>345</v>
      </c>
      <c r="B17" t="s">
        <v>99</v>
      </c>
      <c r="C17" t="s">
        <v>18</v>
      </c>
      <c r="D17">
        <v>576321</v>
      </c>
      <c r="E17">
        <v>155393</v>
      </c>
      <c r="F17">
        <v>46.5</v>
      </c>
      <c r="G17" t="s">
        <v>18</v>
      </c>
      <c r="H17">
        <v>60.9</v>
      </c>
      <c r="I17">
        <v>41.5</v>
      </c>
      <c r="J17">
        <v>43.9</v>
      </c>
      <c r="K17">
        <v>33.5</v>
      </c>
      <c r="L17">
        <v>23.1</v>
      </c>
      <c r="M17">
        <v>37.9</v>
      </c>
      <c r="N17">
        <v>42.8</v>
      </c>
      <c r="O17" t="s">
        <v>18</v>
      </c>
      <c r="P17" t="s">
        <v>18</v>
      </c>
      <c r="Q17" t="s">
        <v>18</v>
      </c>
      <c r="R17" s="3">
        <f t="shared" si="0"/>
        <v>41.262500000000003</v>
      </c>
      <c r="S17" t="s">
        <v>18</v>
      </c>
    </row>
    <row r="18" spans="1:19" x14ac:dyDescent="0.25">
      <c r="A18" t="s">
        <v>346</v>
      </c>
      <c r="B18" t="s">
        <v>103</v>
      </c>
      <c r="C18" t="s">
        <v>18</v>
      </c>
      <c r="D18">
        <v>575782</v>
      </c>
      <c r="E18">
        <v>155678</v>
      </c>
      <c r="F18">
        <v>49.7</v>
      </c>
      <c r="G18">
        <v>47.4</v>
      </c>
      <c r="H18">
        <v>45.3</v>
      </c>
      <c r="I18">
        <v>38.6</v>
      </c>
      <c r="J18" t="s">
        <v>18</v>
      </c>
      <c r="K18">
        <v>35.299999999999997</v>
      </c>
      <c r="L18">
        <v>31.3</v>
      </c>
      <c r="M18">
        <v>35.700000000000003</v>
      </c>
      <c r="N18">
        <v>40</v>
      </c>
      <c r="O18">
        <v>40.9</v>
      </c>
      <c r="P18">
        <v>38.799999999999997</v>
      </c>
      <c r="Q18">
        <v>47.9</v>
      </c>
      <c r="R18" s="3">
        <f t="shared" si="0"/>
        <v>40.990909090909085</v>
      </c>
      <c r="S18" t="s">
        <v>18</v>
      </c>
    </row>
    <row r="19" spans="1:19" x14ac:dyDescent="0.25">
      <c r="A19" t="s">
        <v>347</v>
      </c>
      <c r="B19" t="s">
        <v>106</v>
      </c>
      <c r="C19" t="s">
        <v>18</v>
      </c>
      <c r="D19">
        <v>575970</v>
      </c>
      <c r="E19">
        <v>155688</v>
      </c>
      <c r="F19">
        <v>57.4</v>
      </c>
      <c r="G19">
        <v>55.6</v>
      </c>
      <c r="H19">
        <v>58.5</v>
      </c>
      <c r="I19">
        <v>43.4</v>
      </c>
      <c r="J19">
        <v>48.9</v>
      </c>
      <c r="K19">
        <v>39.5</v>
      </c>
      <c r="L19">
        <v>36.700000000000003</v>
      </c>
      <c r="M19">
        <v>37.799999999999997</v>
      </c>
      <c r="N19">
        <v>45.9</v>
      </c>
      <c r="O19">
        <v>46.9</v>
      </c>
      <c r="P19">
        <v>53.9</v>
      </c>
      <c r="Q19">
        <v>53.9</v>
      </c>
      <c r="R19" s="3">
        <f t="shared" si="0"/>
        <v>48.199999999999996</v>
      </c>
      <c r="S19" t="s">
        <v>18</v>
      </c>
    </row>
    <row r="20" spans="1:19" x14ac:dyDescent="0.25">
      <c r="A20" t="s">
        <v>348</v>
      </c>
      <c r="B20" t="s">
        <v>113</v>
      </c>
      <c r="C20" t="s">
        <v>18</v>
      </c>
      <c r="D20">
        <v>576086</v>
      </c>
      <c r="E20">
        <v>155373</v>
      </c>
      <c r="F20">
        <v>47.7</v>
      </c>
      <c r="G20">
        <v>51.9</v>
      </c>
      <c r="H20">
        <v>54.1</v>
      </c>
      <c r="I20">
        <v>35.700000000000003</v>
      </c>
      <c r="J20">
        <v>29.5</v>
      </c>
      <c r="K20">
        <v>21.6</v>
      </c>
      <c r="L20">
        <v>24</v>
      </c>
      <c r="M20">
        <v>23.8</v>
      </c>
      <c r="N20">
        <v>32.4</v>
      </c>
      <c r="O20">
        <v>37.700000000000003</v>
      </c>
      <c r="P20">
        <v>43.7</v>
      </c>
      <c r="Q20">
        <v>50.9</v>
      </c>
      <c r="R20" s="3">
        <f t="shared" si="0"/>
        <v>37.749999999999993</v>
      </c>
      <c r="S20" t="s">
        <v>18</v>
      </c>
    </row>
    <row r="21" spans="1:19" x14ac:dyDescent="0.25">
      <c r="A21" t="s">
        <v>351</v>
      </c>
      <c r="B21" t="s">
        <v>136</v>
      </c>
      <c r="C21" t="s">
        <v>18</v>
      </c>
      <c r="D21">
        <v>575865</v>
      </c>
      <c r="E21">
        <v>155640</v>
      </c>
      <c r="F21">
        <v>54.3</v>
      </c>
      <c r="G21" t="s">
        <v>18</v>
      </c>
      <c r="H21" t="s">
        <v>18</v>
      </c>
      <c r="I21" t="s">
        <v>18</v>
      </c>
      <c r="J21">
        <v>50</v>
      </c>
      <c r="K21">
        <v>35.6</v>
      </c>
      <c r="L21">
        <v>15.8</v>
      </c>
      <c r="M21" t="s">
        <v>18</v>
      </c>
      <c r="N21">
        <v>50.7</v>
      </c>
      <c r="O21">
        <v>52.3</v>
      </c>
      <c r="P21">
        <v>51.5</v>
      </c>
      <c r="Q21">
        <v>62.7</v>
      </c>
      <c r="R21" s="3">
        <f t="shared" si="0"/>
        <v>46.612500000000004</v>
      </c>
      <c r="S21" t="s">
        <v>18</v>
      </c>
    </row>
    <row r="22" spans="1:19" x14ac:dyDescent="0.25">
      <c r="A22" t="s">
        <v>354</v>
      </c>
      <c r="B22" t="s">
        <v>120</v>
      </c>
      <c r="C22" t="s">
        <v>18</v>
      </c>
      <c r="D22">
        <v>576983</v>
      </c>
      <c r="E22">
        <v>157763</v>
      </c>
      <c r="F22">
        <v>54.2</v>
      </c>
      <c r="G22">
        <v>47.9</v>
      </c>
      <c r="H22">
        <v>50.2</v>
      </c>
      <c r="I22">
        <v>46.2</v>
      </c>
      <c r="J22">
        <v>37.9</v>
      </c>
      <c r="K22">
        <v>39.9</v>
      </c>
      <c r="L22">
        <v>17.100000000000001</v>
      </c>
      <c r="M22">
        <v>50.3</v>
      </c>
      <c r="N22">
        <v>47.8</v>
      </c>
      <c r="O22">
        <v>46.1</v>
      </c>
      <c r="P22">
        <v>59.4</v>
      </c>
      <c r="Q22">
        <v>51.7</v>
      </c>
      <c r="R22" s="3">
        <f t="shared" si="0"/>
        <v>45.725000000000001</v>
      </c>
      <c r="S22" t="s">
        <v>18</v>
      </c>
    </row>
    <row r="23" spans="1:19" x14ac:dyDescent="0.25">
      <c r="A23" t="s">
        <v>356</v>
      </c>
      <c r="B23" t="s">
        <v>156</v>
      </c>
      <c r="C23" t="s">
        <v>18</v>
      </c>
      <c r="D23">
        <v>576189</v>
      </c>
      <c r="E23">
        <v>156440</v>
      </c>
      <c r="F23">
        <v>64</v>
      </c>
      <c r="G23">
        <v>63.7</v>
      </c>
      <c r="H23">
        <v>65.8</v>
      </c>
      <c r="I23" t="s">
        <v>18</v>
      </c>
      <c r="J23">
        <v>56.7</v>
      </c>
      <c r="K23" t="s">
        <v>18</v>
      </c>
      <c r="L23">
        <v>27.2</v>
      </c>
      <c r="M23">
        <v>35.4</v>
      </c>
      <c r="N23">
        <v>46.6</v>
      </c>
      <c r="O23">
        <v>51.3</v>
      </c>
      <c r="P23">
        <v>48.6</v>
      </c>
      <c r="Q23">
        <v>61.3</v>
      </c>
      <c r="R23" s="3">
        <f t="shared" si="0"/>
        <v>52.06</v>
      </c>
      <c r="S23" t="s">
        <v>18</v>
      </c>
    </row>
    <row r="24" spans="1:19" x14ac:dyDescent="0.25">
      <c r="A24" t="s">
        <v>357</v>
      </c>
      <c r="B24" t="s">
        <v>159</v>
      </c>
      <c r="C24" t="s">
        <v>18</v>
      </c>
      <c r="D24">
        <v>577410</v>
      </c>
      <c r="E24">
        <v>155166</v>
      </c>
      <c r="F24">
        <v>35.1</v>
      </c>
      <c r="G24">
        <v>35.200000000000003</v>
      </c>
      <c r="H24">
        <v>30.4</v>
      </c>
      <c r="I24">
        <v>21.8</v>
      </c>
      <c r="J24">
        <v>21.5</v>
      </c>
      <c r="K24">
        <v>15.7</v>
      </c>
      <c r="L24">
        <v>42.6</v>
      </c>
      <c r="M24">
        <v>17.399999999999999</v>
      </c>
      <c r="N24">
        <v>22.4</v>
      </c>
      <c r="O24">
        <v>28.7</v>
      </c>
      <c r="P24">
        <v>15.8</v>
      </c>
      <c r="Q24">
        <v>34.299999999999997</v>
      </c>
      <c r="R24" s="3">
        <f t="shared" si="0"/>
        <v>26.741666666666671</v>
      </c>
      <c r="S24" t="s">
        <v>18</v>
      </c>
    </row>
    <row r="25" spans="1:19" x14ac:dyDescent="0.25">
      <c r="A25" t="s">
        <v>358</v>
      </c>
      <c r="B25" t="s">
        <v>162</v>
      </c>
      <c r="C25" t="s">
        <v>18</v>
      </c>
      <c r="D25">
        <v>574770</v>
      </c>
      <c r="E25">
        <v>155774</v>
      </c>
      <c r="F25" t="s">
        <v>18</v>
      </c>
      <c r="G25" t="s">
        <v>18</v>
      </c>
      <c r="H25">
        <v>12.6</v>
      </c>
      <c r="I25">
        <v>16.399999999999999</v>
      </c>
      <c r="J25" t="s">
        <v>18</v>
      </c>
      <c r="K25" t="s">
        <v>18</v>
      </c>
      <c r="L25">
        <v>52.1</v>
      </c>
      <c r="M25">
        <v>11.4</v>
      </c>
      <c r="N25" t="s">
        <v>18</v>
      </c>
      <c r="O25" t="s">
        <v>18</v>
      </c>
      <c r="P25">
        <v>23.9</v>
      </c>
      <c r="Q25">
        <v>25.1</v>
      </c>
      <c r="R25" s="3">
        <f t="shared" si="0"/>
        <v>23.583333333333332</v>
      </c>
      <c r="S25" t="s">
        <v>18</v>
      </c>
    </row>
    <row r="26" spans="1:19" x14ac:dyDescent="0.25">
      <c r="A26" t="s">
        <v>361</v>
      </c>
      <c r="B26" t="s">
        <v>169</v>
      </c>
      <c r="C26" t="s">
        <v>18</v>
      </c>
      <c r="D26">
        <v>573309</v>
      </c>
      <c r="E26">
        <v>154789</v>
      </c>
      <c r="F26">
        <v>57.6</v>
      </c>
      <c r="G26">
        <v>59.8</v>
      </c>
      <c r="H26">
        <v>63.3</v>
      </c>
      <c r="I26">
        <v>48.4</v>
      </c>
      <c r="J26">
        <v>48.4</v>
      </c>
      <c r="K26">
        <v>42.2</v>
      </c>
      <c r="L26">
        <v>42.6</v>
      </c>
      <c r="M26">
        <v>37.1</v>
      </c>
      <c r="N26">
        <v>48.7</v>
      </c>
      <c r="O26">
        <v>50</v>
      </c>
      <c r="P26">
        <v>45.6</v>
      </c>
      <c r="Q26">
        <v>54.6</v>
      </c>
      <c r="R26" s="3">
        <f t="shared" si="0"/>
        <v>49.858333333333341</v>
      </c>
      <c r="S26" t="s">
        <v>18</v>
      </c>
    </row>
    <row r="27" spans="1:19" x14ac:dyDescent="0.25">
      <c r="A27" t="s">
        <v>362</v>
      </c>
      <c r="B27" t="s">
        <v>172</v>
      </c>
      <c r="C27" t="s">
        <v>18</v>
      </c>
      <c r="D27">
        <v>575612</v>
      </c>
      <c r="E27">
        <v>157643</v>
      </c>
      <c r="F27">
        <v>36</v>
      </c>
      <c r="G27">
        <v>39.799999999999997</v>
      </c>
      <c r="H27">
        <v>42.1</v>
      </c>
      <c r="I27">
        <v>25.2</v>
      </c>
      <c r="J27">
        <v>25.8</v>
      </c>
      <c r="K27">
        <v>15</v>
      </c>
      <c r="L27">
        <v>24.6</v>
      </c>
      <c r="M27">
        <v>21</v>
      </c>
      <c r="N27">
        <v>23.7</v>
      </c>
      <c r="O27">
        <v>27.6</v>
      </c>
      <c r="P27">
        <v>33.200000000000003</v>
      </c>
      <c r="Q27">
        <v>34.9</v>
      </c>
      <c r="R27" s="3">
        <f t="shared" si="0"/>
        <v>29.074999999999999</v>
      </c>
      <c r="S27" t="s">
        <v>18</v>
      </c>
    </row>
    <row r="28" spans="1:19" x14ac:dyDescent="0.25">
      <c r="A28" t="s">
        <v>363</v>
      </c>
      <c r="B28" t="s">
        <v>175</v>
      </c>
      <c r="C28" t="s">
        <v>18</v>
      </c>
      <c r="D28">
        <v>576147</v>
      </c>
      <c r="E28">
        <v>156488</v>
      </c>
      <c r="F28">
        <v>65.900000000000006</v>
      </c>
      <c r="G28">
        <v>62.8</v>
      </c>
      <c r="H28">
        <v>72.400000000000006</v>
      </c>
      <c r="I28">
        <v>54.6</v>
      </c>
      <c r="J28">
        <v>52.8</v>
      </c>
      <c r="K28">
        <v>35.1</v>
      </c>
      <c r="L28">
        <v>24.2</v>
      </c>
      <c r="M28">
        <v>38.200000000000003</v>
      </c>
      <c r="N28">
        <v>47.8</v>
      </c>
      <c r="O28">
        <v>60.3</v>
      </c>
      <c r="P28">
        <v>55.4</v>
      </c>
      <c r="Q28">
        <v>57.9</v>
      </c>
      <c r="R28" s="3">
        <f t="shared" si="0"/>
        <v>52.283333333333331</v>
      </c>
      <c r="S28" t="s">
        <v>18</v>
      </c>
    </row>
    <row r="29" spans="1:19" x14ac:dyDescent="0.25">
      <c r="A29" t="s">
        <v>364</v>
      </c>
      <c r="B29" t="s">
        <v>181</v>
      </c>
      <c r="C29" t="s">
        <v>18</v>
      </c>
      <c r="D29">
        <v>573349</v>
      </c>
      <c r="E29">
        <v>154790</v>
      </c>
      <c r="F29">
        <v>64.8</v>
      </c>
      <c r="G29">
        <v>54.9</v>
      </c>
      <c r="H29">
        <v>70.5</v>
      </c>
      <c r="I29">
        <v>52.2</v>
      </c>
      <c r="J29">
        <v>46.7</v>
      </c>
      <c r="K29">
        <v>43.2</v>
      </c>
      <c r="L29">
        <v>39.6</v>
      </c>
      <c r="M29">
        <v>45.1</v>
      </c>
      <c r="N29">
        <v>50.4</v>
      </c>
      <c r="O29">
        <v>55.7</v>
      </c>
      <c r="P29">
        <v>63.1</v>
      </c>
      <c r="Q29">
        <v>52.3</v>
      </c>
      <c r="R29" s="3">
        <f t="shared" si="0"/>
        <v>53.208333333333336</v>
      </c>
      <c r="S29" t="s">
        <v>18</v>
      </c>
    </row>
    <row r="30" spans="1:19" x14ac:dyDescent="0.25">
      <c r="A30" t="s">
        <v>365</v>
      </c>
      <c r="B30" t="s">
        <v>164</v>
      </c>
      <c r="C30" t="s">
        <v>18</v>
      </c>
      <c r="D30">
        <v>576724</v>
      </c>
      <c r="E30">
        <v>153948</v>
      </c>
      <c r="F30">
        <v>64.400000000000006</v>
      </c>
      <c r="G30">
        <v>75.900000000000006</v>
      </c>
      <c r="H30">
        <v>80.5</v>
      </c>
      <c r="I30">
        <v>30.5</v>
      </c>
      <c r="J30">
        <v>68</v>
      </c>
      <c r="K30">
        <v>67.2</v>
      </c>
      <c r="L30">
        <v>37</v>
      </c>
      <c r="M30">
        <v>67.7</v>
      </c>
      <c r="N30">
        <v>72.900000000000006</v>
      </c>
      <c r="O30">
        <v>72.8</v>
      </c>
      <c r="P30">
        <v>93.7</v>
      </c>
      <c r="Q30">
        <v>36.200000000000003</v>
      </c>
      <c r="R30" s="3">
        <f t="shared" si="0"/>
        <v>63.900000000000006</v>
      </c>
      <c r="S30" t="s">
        <v>18</v>
      </c>
    </row>
    <row r="31" spans="1:19" x14ac:dyDescent="0.25">
      <c r="A31" t="s">
        <v>366</v>
      </c>
      <c r="B31" t="s">
        <v>189</v>
      </c>
      <c r="C31" t="s">
        <v>18</v>
      </c>
      <c r="D31">
        <v>579106</v>
      </c>
      <c r="E31">
        <v>158411</v>
      </c>
      <c r="F31">
        <v>51</v>
      </c>
      <c r="G31">
        <v>58.8</v>
      </c>
      <c r="H31">
        <v>59.8</v>
      </c>
      <c r="I31">
        <v>55.6</v>
      </c>
      <c r="J31">
        <v>39.700000000000003</v>
      </c>
      <c r="K31">
        <v>46.3</v>
      </c>
      <c r="L31">
        <v>71.3</v>
      </c>
      <c r="M31">
        <v>64.2</v>
      </c>
      <c r="N31">
        <v>49.1</v>
      </c>
      <c r="O31" t="s">
        <v>18</v>
      </c>
      <c r="P31" t="s">
        <v>18</v>
      </c>
      <c r="Q31" t="s">
        <v>18</v>
      </c>
      <c r="R31" s="3">
        <f t="shared" si="0"/>
        <v>55.088888888888889</v>
      </c>
      <c r="S31" t="s">
        <v>18</v>
      </c>
    </row>
    <row r="32" spans="1:19" x14ac:dyDescent="0.25">
      <c r="A32" t="s">
        <v>367</v>
      </c>
      <c r="B32" t="s">
        <v>191</v>
      </c>
      <c r="C32" t="s">
        <v>18</v>
      </c>
      <c r="D32">
        <v>576735</v>
      </c>
      <c r="E32">
        <v>154007</v>
      </c>
      <c r="F32">
        <v>37.93</v>
      </c>
      <c r="G32">
        <v>40.03</v>
      </c>
      <c r="H32">
        <v>40.770000000000003</v>
      </c>
      <c r="I32">
        <v>31.1</v>
      </c>
      <c r="J32">
        <v>32.53</v>
      </c>
      <c r="K32">
        <v>22.03</v>
      </c>
      <c r="L32">
        <v>39.17</v>
      </c>
      <c r="M32">
        <v>25.8</v>
      </c>
      <c r="N32">
        <v>28.9</v>
      </c>
      <c r="O32">
        <v>31.43</v>
      </c>
      <c r="P32">
        <v>39.53</v>
      </c>
      <c r="Q32">
        <v>87.3</v>
      </c>
      <c r="R32" s="3">
        <f t="shared" si="0"/>
        <v>38.043333333333337</v>
      </c>
      <c r="S32" t="s">
        <v>18</v>
      </c>
    </row>
    <row r="33" spans="1:19" x14ac:dyDescent="0.25">
      <c r="A33" t="s">
        <v>368</v>
      </c>
      <c r="B33" t="s">
        <v>193</v>
      </c>
      <c r="C33" t="s">
        <v>18</v>
      </c>
      <c r="D33">
        <v>573929</v>
      </c>
      <c r="E33">
        <v>158763</v>
      </c>
      <c r="F33">
        <v>54.23</v>
      </c>
      <c r="G33">
        <v>52.53</v>
      </c>
      <c r="H33">
        <v>55.67</v>
      </c>
      <c r="I33">
        <v>43.7</v>
      </c>
      <c r="J33">
        <v>48.13</v>
      </c>
      <c r="K33">
        <v>33</v>
      </c>
      <c r="L33">
        <v>30</v>
      </c>
      <c r="M33">
        <v>39.130000000000003</v>
      </c>
      <c r="N33">
        <v>49.97</v>
      </c>
      <c r="O33">
        <v>46.7</v>
      </c>
      <c r="P33">
        <v>51.67</v>
      </c>
      <c r="Q33">
        <v>48.53</v>
      </c>
      <c r="R33" s="3">
        <f t="shared" si="0"/>
        <v>46.104999999999997</v>
      </c>
      <c r="S33" t="s">
        <v>18</v>
      </c>
    </row>
    <row r="34" spans="1:19" x14ac:dyDescent="0.25">
      <c r="A34" t="s">
        <v>369</v>
      </c>
      <c r="B34" t="s">
        <v>194</v>
      </c>
      <c r="C34" t="s">
        <v>21</v>
      </c>
      <c r="D34">
        <v>576287</v>
      </c>
      <c r="E34">
        <v>155342</v>
      </c>
      <c r="F34">
        <v>113.4</v>
      </c>
      <c r="G34">
        <v>105</v>
      </c>
      <c r="H34">
        <v>112.1</v>
      </c>
      <c r="I34">
        <v>118.4</v>
      </c>
      <c r="J34">
        <v>92.1</v>
      </c>
      <c r="K34" t="s">
        <v>18</v>
      </c>
      <c r="L34" t="s">
        <v>18</v>
      </c>
      <c r="M34">
        <v>109.4</v>
      </c>
      <c r="N34">
        <v>101.8</v>
      </c>
      <c r="O34">
        <v>103.4</v>
      </c>
      <c r="P34" t="s">
        <v>18</v>
      </c>
      <c r="Q34" t="s">
        <v>18</v>
      </c>
      <c r="R34" s="3">
        <f t="shared" si="0"/>
        <v>106.94999999999999</v>
      </c>
      <c r="S34" t="s">
        <v>18</v>
      </c>
    </row>
    <row r="35" spans="1:19" x14ac:dyDescent="0.25">
      <c r="A35" t="s">
        <v>370</v>
      </c>
      <c r="B35" t="s">
        <v>195</v>
      </c>
      <c r="C35" t="s">
        <v>21</v>
      </c>
      <c r="D35">
        <v>576292</v>
      </c>
      <c r="E35">
        <v>155353</v>
      </c>
      <c r="F35">
        <v>87.6</v>
      </c>
      <c r="G35">
        <v>3.8</v>
      </c>
      <c r="H35">
        <v>88.5</v>
      </c>
      <c r="I35">
        <v>101.4</v>
      </c>
      <c r="J35">
        <v>122</v>
      </c>
      <c r="K35" t="s">
        <v>18</v>
      </c>
      <c r="L35" t="s">
        <v>18</v>
      </c>
      <c r="M35">
        <v>81.3</v>
      </c>
      <c r="N35">
        <v>75.3</v>
      </c>
      <c r="O35">
        <v>90.3</v>
      </c>
      <c r="P35" t="s">
        <v>18</v>
      </c>
      <c r="Q35" t="s">
        <v>18</v>
      </c>
      <c r="R35" s="3">
        <f t="shared" ref="R35:R57" si="1">AVERAGE(F35:Q35)</f>
        <v>81.274999999999991</v>
      </c>
      <c r="S35" t="s">
        <v>18</v>
      </c>
    </row>
    <row r="36" spans="1:19" x14ac:dyDescent="0.25">
      <c r="A36" t="s">
        <v>374</v>
      </c>
      <c r="B36" t="s">
        <v>199</v>
      </c>
      <c r="C36" t="s">
        <v>200</v>
      </c>
      <c r="D36">
        <v>577037</v>
      </c>
      <c r="E36">
        <v>157739</v>
      </c>
      <c r="F36">
        <v>44.6</v>
      </c>
      <c r="G36">
        <v>45.8</v>
      </c>
      <c r="H36">
        <v>51.8</v>
      </c>
      <c r="I36">
        <v>42.1</v>
      </c>
      <c r="J36">
        <v>37.299999999999997</v>
      </c>
      <c r="K36">
        <v>38.200000000000003</v>
      </c>
      <c r="L36">
        <v>29.6</v>
      </c>
      <c r="M36">
        <v>43.2</v>
      </c>
      <c r="N36">
        <v>44.7</v>
      </c>
      <c r="O36">
        <v>43</v>
      </c>
      <c r="P36">
        <v>59.9</v>
      </c>
      <c r="Q36">
        <v>57.1</v>
      </c>
      <c r="R36" s="3">
        <f t="shared" si="1"/>
        <v>44.774999999999999</v>
      </c>
      <c r="S36" t="s">
        <v>18</v>
      </c>
    </row>
    <row r="37" spans="1:19" x14ac:dyDescent="0.25">
      <c r="A37" t="s">
        <v>376</v>
      </c>
      <c r="B37" t="s">
        <v>205</v>
      </c>
      <c r="C37" t="s">
        <v>203</v>
      </c>
      <c r="D37">
        <v>575350</v>
      </c>
      <c r="E37">
        <v>159003</v>
      </c>
      <c r="F37">
        <v>46.2</v>
      </c>
      <c r="G37">
        <v>41.7</v>
      </c>
      <c r="H37">
        <v>37.5</v>
      </c>
      <c r="I37">
        <v>28.1</v>
      </c>
      <c r="J37">
        <v>23.1</v>
      </c>
      <c r="K37">
        <v>22.8</v>
      </c>
      <c r="L37">
        <v>34.799999999999997</v>
      </c>
      <c r="M37">
        <v>25.6</v>
      </c>
      <c r="N37">
        <v>29.3</v>
      </c>
      <c r="O37">
        <v>33.200000000000003</v>
      </c>
      <c r="P37" t="s">
        <v>18</v>
      </c>
      <c r="Q37" t="s">
        <v>18</v>
      </c>
      <c r="R37" s="3">
        <f t="shared" si="1"/>
        <v>32.230000000000004</v>
      </c>
      <c r="S37" t="s">
        <v>18</v>
      </c>
    </row>
    <row r="38" spans="1:19" x14ac:dyDescent="0.25">
      <c r="A38" t="s">
        <v>377</v>
      </c>
      <c r="B38" t="s">
        <v>206</v>
      </c>
      <c r="C38" t="s">
        <v>200</v>
      </c>
      <c r="D38">
        <v>579106</v>
      </c>
      <c r="E38">
        <v>158411</v>
      </c>
      <c r="F38">
        <v>37.869999999999997</v>
      </c>
      <c r="G38">
        <v>40.6</v>
      </c>
      <c r="H38">
        <v>44.9</v>
      </c>
      <c r="I38">
        <v>35.83</v>
      </c>
      <c r="J38">
        <v>30.17</v>
      </c>
      <c r="K38">
        <v>31.37</v>
      </c>
      <c r="L38">
        <v>50.1</v>
      </c>
      <c r="M38">
        <v>35.270000000000003</v>
      </c>
      <c r="N38">
        <v>28.5</v>
      </c>
      <c r="O38">
        <v>36.630000000000003</v>
      </c>
      <c r="P38">
        <v>55.87</v>
      </c>
      <c r="Q38">
        <v>43.8</v>
      </c>
      <c r="R38" s="3">
        <f t="shared" si="1"/>
        <v>39.2425</v>
      </c>
      <c r="S38" t="s">
        <v>18</v>
      </c>
    </row>
    <row r="39" spans="1:19" x14ac:dyDescent="0.25">
      <c r="A39" t="s">
        <v>379</v>
      </c>
      <c r="B39" t="s">
        <v>210</v>
      </c>
      <c r="C39" t="s">
        <v>200</v>
      </c>
      <c r="D39">
        <v>576267</v>
      </c>
      <c r="E39">
        <v>155840</v>
      </c>
      <c r="F39">
        <v>48.9</v>
      </c>
      <c r="G39">
        <v>56.2</v>
      </c>
      <c r="H39">
        <v>50.2</v>
      </c>
      <c r="I39">
        <v>39.5</v>
      </c>
      <c r="J39">
        <v>33.5</v>
      </c>
      <c r="K39" t="s">
        <v>18</v>
      </c>
      <c r="L39">
        <v>34.9</v>
      </c>
      <c r="M39">
        <v>38.6</v>
      </c>
      <c r="N39">
        <v>44.3</v>
      </c>
      <c r="O39">
        <v>46.7</v>
      </c>
      <c r="P39">
        <v>48.3</v>
      </c>
      <c r="Q39">
        <v>50.8</v>
      </c>
      <c r="R39" s="3">
        <f t="shared" si="1"/>
        <v>44.718181818181819</v>
      </c>
      <c r="S39" t="s">
        <v>18</v>
      </c>
    </row>
    <row r="40" spans="1:19" x14ac:dyDescent="0.25">
      <c r="A40" t="s">
        <v>380</v>
      </c>
      <c r="B40" t="s">
        <v>211</v>
      </c>
      <c r="C40" t="s">
        <v>200</v>
      </c>
      <c r="D40">
        <v>576111</v>
      </c>
      <c r="E40">
        <v>155781</v>
      </c>
      <c r="F40">
        <v>41</v>
      </c>
      <c r="G40">
        <v>38.4</v>
      </c>
      <c r="H40">
        <v>32.9</v>
      </c>
      <c r="I40">
        <v>26.3</v>
      </c>
      <c r="J40">
        <v>22.5</v>
      </c>
      <c r="K40">
        <v>21.2</v>
      </c>
      <c r="L40">
        <v>24.1</v>
      </c>
      <c r="M40">
        <v>26</v>
      </c>
      <c r="N40">
        <v>29.6</v>
      </c>
      <c r="O40">
        <v>33.6</v>
      </c>
      <c r="P40" t="s">
        <v>18</v>
      </c>
      <c r="Q40">
        <v>41.7</v>
      </c>
      <c r="R40" s="3">
        <f t="shared" si="1"/>
        <v>30.663636363636364</v>
      </c>
      <c r="S40" t="s">
        <v>18</v>
      </c>
    </row>
    <row r="41" spans="1:19" x14ac:dyDescent="0.25">
      <c r="A41" t="s">
        <v>381</v>
      </c>
      <c r="B41" t="s">
        <v>212</v>
      </c>
      <c r="C41" t="s">
        <v>200</v>
      </c>
      <c r="D41">
        <v>576469</v>
      </c>
      <c r="E41">
        <v>155710</v>
      </c>
      <c r="F41">
        <v>61.9</v>
      </c>
      <c r="G41">
        <v>58.4</v>
      </c>
      <c r="H41">
        <v>58.3</v>
      </c>
      <c r="I41">
        <v>44.5</v>
      </c>
      <c r="J41">
        <v>42.3</v>
      </c>
      <c r="K41">
        <v>35.6</v>
      </c>
      <c r="L41">
        <v>25.6</v>
      </c>
      <c r="M41">
        <v>42.8</v>
      </c>
      <c r="N41">
        <v>48.1</v>
      </c>
      <c r="O41">
        <v>47.1</v>
      </c>
      <c r="P41">
        <v>51</v>
      </c>
      <c r="Q41">
        <v>58.1</v>
      </c>
      <c r="R41" s="3">
        <f t="shared" si="1"/>
        <v>47.808333333333344</v>
      </c>
      <c r="S41" t="s">
        <v>18</v>
      </c>
    </row>
    <row r="42" spans="1:19" x14ac:dyDescent="0.25">
      <c r="A42" t="s">
        <v>382</v>
      </c>
      <c r="B42" t="s">
        <v>213</v>
      </c>
      <c r="C42" t="s">
        <v>200</v>
      </c>
      <c r="D42">
        <v>575738</v>
      </c>
      <c r="E42">
        <v>156711</v>
      </c>
      <c r="F42">
        <v>53.1</v>
      </c>
      <c r="G42">
        <v>45.4</v>
      </c>
      <c r="H42">
        <v>49.7</v>
      </c>
      <c r="I42">
        <v>31.6</v>
      </c>
      <c r="J42">
        <v>31.6</v>
      </c>
      <c r="K42">
        <v>24.5</v>
      </c>
      <c r="L42">
        <v>43.6</v>
      </c>
      <c r="M42">
        <v>29.4</v>
      </c>
      <c r="N42">
        <v>38.700000000000003</v>
      </c>
      <c r="O42">
        <v>38.5</v>
      </c>
      <c r="P42">
        <v>44.1</v>
      </c>
      <c r="Q42">
        <v>46.7</v>
      </c>
      <c r="R42" s="3">
        <f t="shared" si="1"/>
        <v>39.741666666666667</v>
      </c>
      <c r="S42" t="s">
        <v>18</v>
      </c>
    </row>
    <row r="43" spans="1:19" x14ac:dyDescent="0.25">
      <c r="A43" t="s">
        <v>383</v>
      </c>
      <c r="B43" t="s">
        <v>214</v>
      </c>
      <c r="C43" t="s">
        <v>200</v>
      </c>
      <c r="D43">
        <v>576945</v>
      </c>
      <c r="E43">
        <v>157475</v>
      </c>
      <c r="F43">
        <v>37.5</v>
      </c>
      <c r="G43">
        <v>37</v>
      </c>
      <c r="H43">
        <v>45.3</v>
      </c>
      <c r="I43">
        <v>21.3</v>
      </c>
      <c r="J43">
        <v>29.5</v>
      </c>
      <c r="K43">
        <v>22</v>
      </c>
      <c r="L43" t="s">
        <v>18</v>
      </c>
      <c r="M43">
        <v>26.4</v>
      </c>
      <c r="N43">
        <v>31.5</v>
      </c>
      <c r="O43">
        <v>32.5</v>
      </c>
      <c r="P43">
        <v>37.299999999999997</v>
      </c>
      <c r="Q43">
        <v>33.700000000000003</v>
      </c>
      <c r="R43" s="3">
        <f t="shared" si="1"/>
        <v>32.18181818181818</v>
      </c>
      <c r="S43" t="s">
        <v>18</v>
      </c>
    </row>
    <row r="44" spans="1:19" x14ac:dyDescent="0.25">
      <c r="A44" t="s">
        <v>384</v>
      </c>
      <c r="B44" t="s">
        <v>215</v>
      </c>
      <c r="C44" t="s">
        <v>200</v>
      </c>
      <c r="D44">
        <v>575570</v>
      </c>
      <c r="E44">
        <v>157945</v>
      </c>
      <c r="F44">
        <v>41.8</v>
      </c>
      <c r="G44">
        <v>32.9</v>
      </c>
      <c r="H44">
        <v>40.799999999999997</v>
      </c>
      <c r="I44">
        <v>29.1</v>
      </c>
      <c r="J44">
        <v>26.4</v>
      </c>
      <c r="K44">
        <v>22.6</v>
      </c>
      <c r="L44">
        <v>19.5</v>
      </c>
      <c r="M44">
        <v>27.8</v>
      </c>
      <c r="N44">
        <v>35.5</v>
      </c>
      <c r="O44">
        <v>29.9</v>
      </c>
      <c r="P44">
        <v>39.200000000000003</v>
      </c>
      <c r="Q44">
        <v>37</v>
      </c>
      <c r="R44" s="3">
        <f t="shared" si="1"/>
        <v>31.874999999999996</v>
      </c>
      <c r="S44" t="s">
        <v>18</v>
      </c>
    </row>
    <row r="45" spans="1:19" x14ac:dyDescent="0.25">
      <c r="A45" t="s">
        <v>385</v>
      </c>
      <c r="B45" t="s">
        <v>217</v>
      </c>
      <c r="C45" t="s">
        <v>200</v>
      </c>
      <c r="D45">
        <v>577377</v>
      </c>
      <c r="E45">
        <v>157131</v>
      </c>
      <c r="F45">
        <v>46.8</v>
      </c>
      <c r="G45">
        <v>44.6</v>
      </c>
      <c r="H45">
        <v>50.2</v>
      </c>
      <c r="I45">
        <v>38.1</v>
      </c>
      <c r="J45">
        <v>34.5</v>
      </c>
      <c r="K45">
        <v>29</v>
      </c>
      <c r="L45">
        <v>20.6</v>
      </c>
      <c r="M45">
        <v>37.9</v>
      </c>
      <c r="N45">
        <v>45.2</v>
      </c>
      <c r="O45">
        <v>41.6</v>
      </c>
      <c r="P45">
        <v>51</v>
      </c>
      <c r="Q45">
        <v>51.3</v>
      </c>
      <c r="R45" s="3">
        <f t="shared" si="1"/>
        <v>40.9</v>
      </c>
      <c r="S45" t="s">
        <v>18</v>
      </c>
    </row>
    <row r="46" spans="1:19" x14ac:dyDescent="0.25">
      <c r="A46" t="s">
        <v>386</v>
      </c>
      <c r="B46" t="s">
        <v>219</v>
      </c>
      <c r="C46" t="s">
        <v>200</v>
      </c>
      <c r="D46">
        <v>586308</v>
      </c>
      <c r="E46">
        <v>152577</v>
      </c>
      <c r="F46">
        <v>36.700000000000003</v>
      </c>
      <c r="G46">
        <v>46.8</v>
      </c>
      <c r="H46">
        <v>40.4</v>
      </c>
      <c r="I46">
        <v>32.5</v>
      </c>
      <c r="J46" t="s">
        <v>18</v>
      </c>
      <c r="K46">
        <v>27.1</v>
      </c>
      <c r="L46" t="s">
        <v>18</v>
      </c>
      <c r="M46">
        <v>33.1</v>
      </c>
      <c r="N46">
        <v>36.6</v>
      </c>
      <c r="O46">
        <v>37.700000000000003</v>
      </c>
      <c r="P46">
        <v>45.4</v>
      </c>
      <c r="Q46">
        <v>51.3</v>
      </c>
      <c r="R46" s="3">
        <f t="shared" si="1"/>
        <v>38.76</v>
      </c>
      <c r="S46" t="s">
        <v>18</v>
      </c>
    </row>
    <row r="47" spans="1:19" x14ac:dyDescent="0.25">
      <c r="A47" t="s">
        <v>387</v>
      </c>
      <c r="B47" t="s">
        <v>221</v>
      </c>
      <c r="C47" t="s">
        <v>200</v>
      </c>
      <c r="D47">
        <v>578594</v>
      </c>
      <c r="E47">
        <v>155356</v>
      </c>
      <c r="F47">
        <v>44.2</v>
      </c>
      <c r="G47">
        <v>36.5</v>
      </c>
      <c r="H47">
        <v>42.3</v>
      </c>
      <c r="I47">
        <v>28.9</v>
      </c>
      <c r="J47">
        <v>31.3</v>
      </c>
      <c r="K47">
        <v>22.8</v>
      </c>
      <c r="L47">
        <v>74.099999999999994</v>
      </c>
      <c r="M47">
        <v>29.2</v>
      </c>
      <c r="N47">
        <v>35.299999999999997</v>
      </c>
      <c r="O47">
        <v>33.1</v>
      </c>
      <c r="P47">
        <v>39.200000000000003</v>
      </c>
      <c r="Q47">
        <v>35.299999999999997</v>
      </c>
      <c r="R47" s="3">
        <f t="shared" si="1"/>
        <v>37.683333333333337</v>
      </c>
      <c r="S47" t="s">
        <v>18</v>
      </c>
    </row>
    <row r="48" spans="1:19" x14ac:dyDescent="0.25">
      <c r="A48" t="s">
        <v>388</v>
      </c>
      <c r="B48" t="s">
        <v>223</v>
      </c>
      <c r="C48" t="s">
        <v>200</v>
      </c>
      <c r="D48">
        <v>578558</v>
      </c>
      <c r="E48">
        <v>154384</v>
      </c>
      <c r="F48">
        <v>36.299999999999997</v>
      </c>
      <c r="G48">
        <v>42.5</v>
      </c>
      <c r="H48">
        <v>40.200000000000003</v>
      </c>
      <c r="I48" t="s">
        <v>18</v>
      </c>
      <c r="J48">
        <v>27.8</v>
      </c>
      <c r="K48">
        <v>18.7</v>
      </c>
      <c r="L48">
        <v>24.1</v>
      </c>
      <c r="M48">
        <v>22.5</v>
      </c>
      <c r="N48">
        <v>30.2</v>
      </c>
      <c r="O48">
        <v>30.1</v>
      </c>
      <c r="P48">
        <v>29.9</v>
      </c>
      <c r="Q48">
        <v>40.5</v>
      </c>
      <c r="R48" s="3">
        <f t="shared" si="1"/>
        <v>31.16363636363636</v>
      </c>
      <c r="S48" t="s">
        <v>18</v>
      </c>
    </row>
    <row r="49" spans="1:19" x14ac:dyDescent="0.25">
      <c r="A49" t="s">
        <v>389</v>
      </c>
      <c r="B49" t="s">
        <v>225</v>
      </c>
      <c r="C49" t="s">
        <v>200</v>
      </c>
      <c r="D49">
        <v>576647</v>
      </c>
      <c r="E49">
        <v>153734</v>
      </c>
      <c r="F49">
        <v>36.6</v>
      </c>
      <c r="G49">
        <v>39.5</v>
      </c>
      <c r="H49">
        <v>41.4</v>
      </c>
      <c r="I49">
        <v>28.7</v>
      </c>
      <c r="J49">
        <v>33.4</v>
      </c>
      <c r="K49">
        <v>22.7</v>
      </c>
      <c r="L49">
        <v>34.200000000000003</v>
      </c>
      <c r="M49">
        <v>27.4</v>
      </c>
      <c r="N49">
        <v>30.1</v>
      </c>
      <c r="O49">
        <v>33.4</v>
      </c>
      <c r="P49">
        <v>36.700000000000003</v>
      </c>
      <c r="Q49">
        <v>35.799999999999997</v>
      </c>
      <c r="R49" s="3">
        <f t="shared" si="1"/>
        <v>33.324999999999996</v>
      </c>
      <c r="S49" t="s">
        <v>18</v>
      </c>
    </row>
    <row r="50" spans="1:19" x14ac:dyDescent="0.25">
      <c r="A50" t="s">
        <v>390</v>
      </c>
      <c r="B50" t="s">
        <v>227</v>
      </c>
      <c r="C50" t="s">
        <v>200</v>
      </c>
      <c r="D50">
        <v>576367</v>
      </c>
      <c r="E50">
        <v>153011</v>
      </c>
      <c r="F50">
        <v>37.700000000000003</v>
      </c>
      <c r="G50">
        <v>40</v>
      </c>
      <c r="H50">
        <v>43.7</v>
      </c>
      <c r="I50">
        <v>28.8</v>
      </c>
      <c r="J50">
        <v>26.2</v>
      </c>
      <c r="K50">
        <v>22.5</v>
      </c>
      <c r="L50">
        <v>44.7</v>
      </c>
      <c r="M50">
        <v>24.6</v>
      </c>
      <c r="N50">
        <v>27</v>
      </c>
      <c r="O50">
        <v>34.200000000000003</v>
      </c>
      <c r="P50">
        <v>36.5</v>
      </c>
      <c r="Q50">
        <v>35.299999999999997</v>
      </c>
      <c r="R50" s="3">
        <f t="shared" si="1"/>
        <v>33.433333333333337</v>
      </c>
      <c r="S50" t="s">
        <v>18</v>
      </c>
    </row>
    <row r="51" spans="1:19" x14ac:dyDescent="0.25">
      <c r="A51" t="s">
        <v>391</v>
      </c>
      <c r="B51" t="s">
        <v>229</v>
      </c>
      <c r="C51" t="s">
        <v>21</v>
      </c>
      <c r="D51">
        <v>576314</v>
      </c>
      <c r="E51">
        <v>156312</v>
      </c>
      <c r="F51">
        <v>73.099999999999994</v>
      </c>
      <c r="G51" t="s">
        <v>18</v>
      </c>
      <c r="H51" t="s">
        <v>18</v>
      </c>
      <c r="I51" t="s">
        <v>18</v>
      </c>
      <c r="J51" t="s">
        <v>18</v>
      </c>
      <c r="K51">
        <v>40.700000000000003</v>
      </c>
      <c r="L51" t="s">
        <v>18</v>
      </c>
      <c r="M51" t="s">
        <v>18</v>
      </c>
      <c r="N51">
        <v>47.5</v>
      </c>
      <c r="O51">
        <v>49.9</v>
      </c>
      <c r="P51">
        <v>60.1</v>
      </c>
      <c r="Q51">
        <v>58.3</v>
      </c>
      <c r="R51" s="3">
        <f t="shared" si="1"/>
        <v>54.933333333333337</v>
      </c>
      <c r="S51" t="s">
        <v>18</v>
      </c>
    </row>
    <row r="52" spans="1:19" x14ac:dyDescent="0.25">
      <c r="A52" t="s">
        <v>392</v>
      </c>
      <c r="B52" t="s">
        <v>231</v>
      </c>
      <c r="C52" t="s">
        <v>21</v>
      </c>
      <c r="D52">
        <v>576303</v>
      </c>
      <c r="E52">
        <v>155329</v>
      </c>
      <c r="F52">
        <v>115.6</v>
      </c>
      <c r="G52">
        <v>109.2</v>
      </c>
      <c r="H52">
        <v>122.3</v>
      </c>
      <c r="I52" t="s">
        <v>18</v>
      </c>
      <c r="J52">
        <v>123.7</v>
      </c>
      <c r="K52">
        <v>100.1</v>
      </c>
      <c r="L52" t="s">
        <v>18</v>
      </c>
      <c r="M52">
        <v>107.3</v>
      </c>
      <c r="N52">
        <v>116.4</v>
      </c>
      <c r="O52">
        <v>110.1</v>
      </c>
      <c r="P52">
        <v>90.3</v>
      </c>
      <c r="Q52" t="s">
        <v>18</v>
      </c>
      <c r="R52" s="3">
        <f t="shared" si="1"/>
        <v>110.55555555555554</v>
      </c>
      <c r="S52" t="s">
        <v>18</v>
      </c>
    </row>
    <row r="53" spans="1:19" x14ac:dyDescent="0.25">
      <c r="A53" t="s">
        <v>393</v>
      </c>
      <c r="B53" t="s">
        <v>233</v>
      </c>
      <c r="C53" t="s">
        <v>200</v>
      </c>
      <c r="D53">
        <v>575916</v>
      </c>
      <c r="E53">
        <v>155672</v>
      </c>
      <c r="F53">
        <v>63.3</v>
      </c>
      <c r="G53">
        <v>57.1</v>
      </c>
      <c r="H53" t="s">
        <v>18</v>
      </c>
      <c r="I53">
        <v>44.1</v>
      </c>
      <c r="J53">
        <v>48.7</v>
      </c>
      <c r="K53" t="s">
        <v>18</v>
      </c>
      <c r="L53">
        <v>39.299999999999997</v>
      </c>
      <c r="M53">
        <v>37.6</v>
      </c>
      <c r="N53">
        <v>49.8</v>
      </c>
      <c r="O53" t="s">
        <v>18</v>
      </c>
      <c r="P53" t="s">
        <v>18</v>
      </c>
      <c r="Q53" t="s">
        <v>18</v>
      </c>
      <c r="R53" s="3">
        <f t="shared" si="1"/>
        <v>48.557142857142864</v>
      </c>
      <c r="S53" t="s">
        <v>18</v>
      </c>
    </row>
    <row r="54" spans="1:19" x14ac:dyDescent="0.25">
      <c r="A54" t="s">
        <v>394</v>
      </c>
      <c r="B54" t="s">
        <v>235</v>
      </c>
      <c r="C54" t="s">
        <v>34</v>
      </c>
      <c r="D54">
        <v>579357</v>
      </c>
      <c r="E54">
        <v>158392</v>
      </c>
      <c r="F54" t="s">
        <v>18</v>
      </c>
      <c r="G54" t="s">
        <v>18</v>
      </c>
      <c r="H54" t="s">
        <v>18</v>
      </c>
      <c r="I54" t="s">
        <v>18</v>
      </c>
      <c r="J54" t="s">
        <v>18</v>
      </c>
      <c r="K54" t="s">
        <v>18</v>
      </c>
      <c r="L54" t="s">
        <v>18</v>
      </c>
      <c r="M54" t="s">
        <v>18</v>
      </c>
      <c r="N54" t="s">
        <v>18</v>
      </c>
      <c r="O54" t="s">
        <v>18</v>
      </c>
      <c r="P54">
        <v>32.5</v>
      </c>
      <c r="Q54">
        <v>30.5</v>
      </c>
      <c r="R54" s="3">
        <f t="shared" si="1"/>
        <v>31.5</v>
      </c>
      <c r="S54" t="s">
        <v>18</v>
      </c>
    </row>
    <row r="55" spans="1:19" x14ac:dyDescent="0.25">
      <c r="A55" t="s">
        <v>395</v>
      </c>
      <c r="B55" t="s">
        <v>237</v>
      </c>
      <c r="C55" t="s">
        <v>200</v>
      </c>
      <c r="D55">
        <v>573686</v>
      </c>
      <c r="E55">
        <v>155050</v>
      </c>
      <c r="F55" t="s">
        <v>18</v>
      </c>
      <c r="G55" t="s">
        <v>18</v>
      </c>
      <c r="H55" t="s">
        <v>18</v>
      </c>
      <c r="I55" t="s">
        <v>18</v>
      </c>
      <c r="J55" t="s">
        <v>18</v>
      </c>
      <c r="K55" t="s">
        <v>18</v>
      </c>
      <c r="L55" t="s">
        <v>18</v>
      </c>
      <c r="M55" t="s">
        <v>18</v>
      </c>
      <c r="N55" t="s">
        <v>18</v>
      </c>
      <c r="O55" t="s">
        <v>18</v>
      </c>
      <c r="P55">
        <v>40.700000000000003</v>
      </c>
      <c r="Q55">
        <v>42.6</v>
      </c>
      <c r="R55" s="3">
        <f t="shared" si="1"/>
        <v>41.650000000000006</v>
      </c>
      <c r="S55" t="s">
        <v>18</v>
      </c>
    </row>
    <row r="56" spans="1:19" x14ac:dyDescent="0.25">
      <c r="A56" t="s">
        <v>396</v>
      </c>
      <c r="B56" t="s">
        <v>239</v>
      </c>
      <c r="C56" t="s">
        <v>200</v>
      </c>
      <c r="D56">
        <v>576658</v>
      </c>
      <c r="E56">
        <v>155021</v>
      </c>
      <c r="F56" t="s">
        <v>18</v>
      </c>
      <c r="G56" t="s">
        <v>18</v>
      </c>
      <c r="H56" t="s">
        <v>18</v>
      </c>
      <c r="I56" t="s">
        <v>18</v>
      </c>
      <c r="J56" t="s">
        <v>18</v>
      </c>
      <c r="K56" t="s">
        <v>18</v>
      </c>
      <c r="L56" t="s">
        <v>18</v>
      </c>
      <c r="M56" t="s">
        <v>18</v>
      </c>
      <c r="N56" t="s">
        <v>18</v>
      </c>
      <c r="O56" t="s">
        <v>18</v>
      </c>
      <c r="P56">
        <v>37.9</v>
      </c>
      <c r="Q56">
        <v>41.7</v>
      </c>
      <c r="R56" s="3">
        <f t="shared" si="1"/>
        <v>39.799999999999997</v>
      </c>
      <c r="S56" t="s">
        <v>18</v>
      </c>
    </row>
    <row r="57" spans="1:19" x14ac:dyDescent="0.25">
      <c r="A57" t="s">
        <v>397</v>
      </c>
      <c r="B57" t="s">
        <v>241</v>
      </c>
      <c r="C57" t="s">
        <v>200</v>
      </c>
      <c r="D57">
        <v>576368</v>
      </c>
      <c r="E57">
        <v>155408</v>
      </c>
      <c r="F57" t="s">
        <v>18</v>
      </c>
      <c r="G57" t="s">
        <v>18</v>
      </c>
      <c r="H57" t="s">
        <v>18</v>
      </c>
      <c r="I57" t="s">
        <v>18</v>
      </c>
      <c r="J57" t="s">
        <v>18</v>
      </c>
      <c r="K57" t="s">
        <v>18</v>
      </c>
      <c r="L57" t="s">
        <v>18</v>
      </c>
      <c r="M57" t="s">
        <v>18</v>
      </c>
      <c r="N57" t="s">
        <v>18</v>
      </c>
      <c r="O57" t="s">
        <v>18</v>
      </c>
      <c r="P57">
        <v>51</v>
      </c>
      <c r="Q57">
        <v>53</v>
      </c>
      <c r="R57" s="3">
        <f t="shared" si="1"/>
        <v>52</v>
      </c>
      <c r="S57" t="s">
        <v>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65"/>
  <sheetViews>
    <sheetView zoomScale="75" zoomScaleNormal="75" workbookViewId="0">
      <pane xSplit="2" ySplit="2" topLeftCell="C37" activePane="bottomRight" state="frozen"/>
      <selection pane="topRight" activeCell="C1" sqref="C1"/>
      <selection pane="bottomLeft" activeCell="A3" sqref="A3"/>
      <selection pane="bottomRight" activeCell="A65" sqref="A65"/>
    </sheetView>
  </sheetViews>
  <sheetFormatPr defaultRowHeight="15.75" x14ac:dyDescent="0.25"/>
  <cols>
    <col min="1" max="1" width="9.625" customWidth="1"/>
    <col min="2" max="2" width="64.25" bestFit="1" customWidth="1"/>
    <col min="3" max="3" width="12.125" bestFit="1" customWidth="1"/>
    <col min="4" max="4" width="7.125" bestFit="1" customWidth="1"/>
    <col min="5" max="5" width="8.25" bestFit="1" customWidth="1"/>
    <col min="6" max="6" width="7.5" bestFit="1" customWidth="1"/>
    <col min="7" max="7" width="8.5" bestFit="1" customWidth="1"/>
    <col min="8" max="8" width="6.5" bestFit="1" customWidth="1"/>
    <col min="9"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305</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324</v>
      </c>
      <c r="B3" t="s">
        <v>19</v>
      </c>
      <c r="C3" t="s">
        <v>18</v>
      </c>
      <c r="D3">
        <v>575917</v>
      </c>
      <c r="E3">
        <v>155670</v>
      </c>
      <c r="F3">
        <v>52.2</v>
      </c>
      <c r="G3">
        <v>57.1</v>
      </c>
      <c r="H3">
        <v>55.3</v>
      </c>
      <c r="I3">
        <v>49.4</v>
      </c>
      <c r="J3">
        <v>45.9</v>
      </c>
      <c r="K3">
        <v>42.6</v>
      </c>
      <c r="L3">
        <v>42.4</v>
      </c>
      <c r="M3">
        <v>42.7</v>
      </c>
      <c r="N3" t="s">
        <v>18</v>
      </c>
      <c r="O3">
        <v>55.7</v>
      </c>
      <c r="P3" t="s">
        <v>18</v>
      </c>
      <c r="Q3" t="s">
        <v>18</v>
      </c>
      <c r="R3" s="3">
        <f t="shared" ref="R3:R34" si="0">AVERAGE(F3:Q3)</f>
        <v>49.25555555555556</v>
      </c>
      <c r="S3" t="s">
        <v>18</v>
      </c>
    </row>
    <row r="4" spans="1:20" x14ac:dyDescent="0.25">
      <c r="A4" t="s">
        <v>325</v>
      </c>
      <c r="B4" t="s">
        <v>23</v>
      </c>
      <c r="C4" t="s">
        <v>18</v>
      </c>
      <c r="D4">
        <v>575758</v>
      </c>
      <c r="E4">
        <v>155639</v>
      </c>
      <c r="F4">
        <v>45.45</v>
      </c>
      <c r="G4">
        <v>62</v>
      </c>
      <c r="H4">
        <v>60.87</v>
      </c>
      <c r="I4">
        <v>48.5</v>
      </c>
      <c r="J4">
        <v>41.57</v>
      </c>
      <c r="K4">
        <v>38.130000000000003</v>
      </c>
      <c r="L4">
        <v>46.57</v>
      </c>
      <c r="M4">
        <v>37.25</v>
      </c>
      <c r="N4">
        <v>39.17</v>
      </c>
      <c r="O4">
        <v>49.67</v>
      </c>
      <c r="P4">
        <v>61.17</v>
      </c>
      <c r="Q4">
        <v>48.95</v>
      </c>
      <c r="R4" s="3">
        <f t="shared" si="0"/>
        <v>48.275000000000006</v>
      </c>
      <c r="S4" t="s">
        <v>18</v>
      </c>
    </row>
    <row r="5" spans="1:20" x14ac:dyDescent="0.25">
      <c r="A5" t="s">
        <v>328</v>
      </c>
      <c r="B5" t="s">
        <v>35</v>
      </c>
      <c r="C5" t="s">
        <v>18</v>
      </c>
      <c r="D5">
        <v>580101</v>
      </c>
      <c r="E5">
        <v>159695</v>
      </c>
      <c r="F5">
        <v>24.6</v>
      </c>
      <c r="G5">
        <v>25.63</v>
      </c>
      <c r="H5">
        <v>18.53</v>
      </c>
      <c r="I5">
        <v>14.37</v>
      </c>
      <c r="J5">
        <v>11.43</v>
      </c>
      <c r="K5">
        <v>12.13</v>
      </c>
      <c r="L5">
        <v>10.23</v>
      </c>
      <c r="M5">
        <v>13.83</v>
      </c>
      <c r="N5">
        <v>12.67</v>
      </c>
      <c r="O5">
        <v>18.329999999999998</v>
      </c>
      <c r="P5">
        <v>25.73</v>
      </c>
      <c r="Q5">
        <v>19.600000000000001</v>
      </c>
      <c r="R5" s="3">
        <f t="shared" si="0"/>
        <v>17.256666666666664</v>
      </c>
      <c r="S5" t="s">
        <v>18</v>
      </c>
    </row>
    <row r="6" spans="1:20" x14ac:dyDescent="0.25">
      <c r="A6" t="s">
        <v>331</v>
      </c>
      <c r="B6" t="s">
        <v>46</v>
      </c>
      <c r="C6" t="s">
        <v>18</v>
      </c>
      <c r="D6">
        <v>575714</v>
      </c>
      <c r="E6">
        <v>158504</v>
      </c>
      <c r="F6">
        <v>33.4</v>
      </c>
      <c r="G6">
        <v>42.4</v>
      </c>
      <c r="H6">
        <v>44.9</v>
      </c>
      <c r="I6">
        <v>35.799999999999997</v>
      </c>
      <c r="J6">
        <v>27.5</v>
      </c>
      <c r="K6">
        <v>25.8</v>
      </c>
      <c r="L6">
        <v>30.2</v>
      </c>
      <c r="M6">
        <v>31.9</v>
      </c>
      <c r="N6">
        <v>24.9</v>
      </c>
      <c r="O6">
        <v>35.1</v>
      </c>
      <c r="P6">
        <v>43.9</v>
      </c>
      <c r="Q6">
        <v>44.9</v>
      </c>
      <c r="R6" s="3">
        <f t="shared" si="0"/>
        <v>35.05833333333333</v>
      </c>
      <c r="S6" t="s">
        <v>18</v>
      </c>
    </row>
    <row r="7" spans="1:20" x14ac:dyDescent="0.25">
      <c r="A7" t="s">
        <v>332</v>
      </c>
      <c r="B7" t="s">
        <v>49</v>
      </c>
      <c r="C7" t="s">
        <v>18</v>
      </c>
      <c r="D7">
        <v>575718</v>
      </c>
      <c r="E7">
        <v>158653</v>
      </c>
      <c r="F7">
        <v>52.7</v>
      </c>
      <c r="G7">
        <v>39.6</v>
      </c>
      <c r="H7">
        <v>33.6</v>
      </c>
      <c r="I7" t="s">
        <v>18</v>
      </c>
      <c r="J7">
        <v>25.2</v>
      </c>
      <c r="K7">
        <v>28.2</v>
      </c>
      <c r="L7">
        <v>24</v>
      </c>
      <c r="M7">
        <v>33.5</v>
      </c>
      <c r="N7">
        <v>40.799999999999997</v>
      </c>
      <c r="O7">
        <v>38.700000000000003</v>
      </c>
      <c r="P7">
        <v>30.8</v>
      </c>
      <c r="Q7">
        <v>39.6</v>
      </c>
      <c r="R7" s="3">
        <f t="shared" si="0"/>
        <v>35.154545454545456</v>
      </c>
      <c r="S7" t="s">
        <v>18</v>
      </c>
    </row>
    <row r="8" spans="1:20" x14ac:dyDescent="0.25">
      <c r="A8" t="s">
        <v>333</v>
      </c>
      <c r="B8" t="s">
        <v>52</v>
      </c>
      <c r="C8" t="s">
        <v>18</v>
      </c>
      <c r="D8">
        <v>576473</v>
      </c>
      <c r="E8">
        <v>158198</v>
      </c>
      <c r="F8">
        <v>40.1</v>
      </c>
      <c r="G8">
        <v>46.7</v>
      </c>
      <c r="H8">
        <v>32.700000000000003</v>
      </c>
      <c r="I8">
        <v>27.5</v>
      </c>
      <c r="J8">
        <v>29.5</v>
      </c>
      <c r="K8">
        <v>27.4</v>
      </c>
      <c r="L8">
        <v>22.3</v>
      </c>
      <c r="M8">
        <v>29</v>
      </c>
      <c r="N8">
        <v>36.799999999999997</v>
      </c>
      <c r="O8">
        <v>41.9</v>
      </c>
      <c r="P8">
        <v>47.1</v>
      </c>
      <c r="Q8">
        <v>40.299999999999997</v>
      </c>
      <c r="R8" s="3">
        <f t="shared" si="0"/>
        <v>35.108333333333334</v>
      </c>
      <c r="S8" t="s">
        <v>18</v>
      </c>
    </row>
    <row r="9" spans="1:20" x14ac:dyDescent="0.25">
      <c r="A9" t="s">
        <v>334</v>
      </c>
      <c r="B9" t="s">
        <v>58</v>
      </c>
      <c r="C9" t="s">
        <v>18</v>
      </c>
      <c r="D9">
        <v>577018</v>
      </c>
      <c r="E9">
        <v>157758</v>
      </c>
      <c r="F9">
        <v>51.2</v>
      </c>
      <c r="G9">
        <v>39.4</v>
      </c>
      <c r="H9">
        <v>44.1</v>
      </c>
      <c r="I9">
        <v>40.299999999999997</v>
      </c>
      <c r="J9" t="s">
        <v>18</v>
      </c>
      <c r="K9">
        <v>20.399999999999999</v>
      </c>
      <c r="L9">
        <v>30.1</v>
      </c>
      <c r="M9">
        <v>42.4</v>
      </c>
      <c r="N9">
        <v>21</v>
      </c>
      <c r="O9">
        <v>33.799999999999997</v>
      </c>
      <c r="P9">
        <v>44.3</v>
      </c>
      <c r="Q9">
        <v>29.1</v>
      </c>
      <c r="R9" s="3">
        <f t="shared" si="0"/>
        <v>36.009090909090908</v>
      </c>
      <c r="S9" t="s">
        <v>18</v>
      </c>
    </row>
    <row r="10" spans="1:20" x14ac:dyDescent="0.25">
      <c r="A10" t="s">
        <v>335</v>
      </c>
      <c r="B10" t="s">
        <v>61</v>
      </c>
      <c r="C10" t="s">
        <v>18</v>
      </c>
      <c r="D10">
        <v>578667</v>
      </c>
      <c r="E10">
        <v>155365</v>
      </c>
      <c r="F10">
        <v>36.4</v>
      </c>
      <c r="G10">
        <v>31.4</v>
      </c>
      <c r="H10">
        <v>31.9</v>
      </c>
      <c r="I10">
        <v>33.799999999999997</v>
      </c>
      <c r="J10">
        <v>21.9</v>
      </c>
      <c r="K10">
        <v>24.9</v>
      </c>
      <c r="L10">
        <v>25.5</v>
      </c>
      <c r="M10">
        <v>33.6</v>
      </c>
      <c r="N10">
        <v>25.1</v>
      </c>
      <c r="O10">
        <v>25.7</v>
      </c>
      <c r="P10">
        <v>29.6</v>
      </c>
      <c r="Q10">
        <v>32</v>
      </c>
      <c r="R10" s="3">
        <f t="shared" si="0"/>
        <v>29.316666666666666</v>
      </c>
      <c r="S10" t="s">
        <v>18</v>
      </c>
    </row>
    <row r="11" spans="1:20" x14ac:dyDescent="0.25">
      <c r="A11" t="s">
        <v>336</v>
      </c>
      <c r="B11" t="s">
        <v>65</v>
      </c>
      <c r="C11" t="s">
        <v>18</v>
      </c>
      <c r="D11">
        <v>586901</v>
      </c>
      <c r="E11">
        <v>152588</v>
      </c>
      <c r="F11">
        <v>36.4</v>
      </c>
      <c r="G11">
        <v>34.1</v>
      </c>
      <c r="H11">
        <v>35.4</v>
      </c>
      <c r="I11">
        <v>31.1</v>
      </c>
      <c r="J11">
        <v>22.5</v>
      </c>
      <c r="K11">
        <v>24</v>
      </c>
      <c r="L11" t="s">
        <v>18</v>
      </c>
      <c r="M11" t="s">
        <v>18</v>
      </c>
      <c r="N11" t="s">
        <v>18</v>
      </c>
      <c r="O11" t="s">
        <v>18</v>
      </c>
      <c r="P11" t="s">
        <v>18</v>
      </c>
      <c r="Q11" t="s">
        <v>18</v>
      </c>
      <c r="R11" s="3">
        <f t="shared" si="0"/>
        <v>30.583333333333332</v>
      </c>
      <c r="S11" t="s">
        <v>18</v>
      </c>
    </row>
    <row r="12" spans="1:20" x14ac:dyDescent="0.25">
      <c r="A12" t="s">
        <v>337</v>
      </c>
      <c r="B12" t="s">
        <v>68</v>
      </c>
      <c r="C12" t="s">
        <v>18</v>
      </c>
      <c r="D12">
        <v>578580</v>
      </c>
      <c r="E12">
        <v>155367</v>
      </c>
      <c r="F12">
        <v>31.9</v>
      </c>
      <c r="G12">
        <v>27.3</v>
      </c>
      <c r="H12">
        <v>28.6</v>
      </c>
      <c r="I12">
        <v>24.5</v>
      </c>
      <c r="J12">
        <v>19.600000000000001</v>
      </c>
      <c r="K12">
        <v>19.8</v>
      </c>
      <c r="L12" t="s">
        <v>18</v>
      </c>
      <c r="M12" t="s">
        <v>18</v>
      </c>
      <c r="N12" t="s">
        <v>18</v>
      </c>
      <c r="O12" t="s">
        <v>18</v>
      </c>
      <c r="P12" t="s">
        <v>18</v>
      </c>
      <c r="Q12" t="s">
        <v>18</v>
      </c>
      <c r="R12" s="3">
        <f t="shared" si="0"/>
        <v>25.283333333333335</v>
      </c>
      <c r="S12" t="s">
        <v>18</v>
      </c>
    </row>
    <row r="13" spans="1:20" x14ac:dyDescent="0.25">
      <c r="A13" t="s">
        <v>338</v>
      </c>
      <c r="B13" t="s">
        <v>72</v>
      </c>
      <c r="C13" t="s">
        <v>18</v>
      </c>
      <c r="D13">
        <v>578342</v>
      </c>
      <c r="E13">
        <v>152605</v>
      </c>
      <c r="F13">
        <v>44.1</v>
      </c>
      <c r="G13">
        <v>34.1</v>
      </c>
      <c r="H13">
        <v>47.4</v>
      </c>
      <c r="I13">
        <v>37.200000000000003</v>
      </c>
      <c r="J13">
        <v>21.1</v>
      </c>
      <c r="K13">
        <v>24.7</v>
      </c>
      <c r="L13">
        <v>28.1</v>
      </c>
      <c r="M13">
        <v>25</v>
      </c>
      <c r="N13" t="s">
        <v>18</v>
      </c>
      <c r="O13">
        <v>26.7</v>
      </c>
      <c r="P13">
        <v>39.5</v>
      </c>
      <c r="Q13">
        <v>23.4</v>
      </c>
      <c r="R13" s="3">
        <f t="shared" si="0"/>
        <v>31.936363636363634</v>
      </c>
      <c r="S13" t="s">
        <v>18</v>
      </c>
    </row>
    <row r="14" spans="1:20" x14ac:dyDescent="0.25">
      <c r="A14" t="s">
        <v>339</v>
      </c>
      <c r="B14" t="s">
        <v>76</v>
      </c>
      <c r="C14" t="s">
        <v>18</v>
      </c>
      <c r="D14">
        <v>576692</v>
      </c>
      <c r="E14">
        <v>153992</v>
      </c>
      <c r="F14">
        <v>36.4</v>
      </c>
      <c r="G14">
        <v>39.1</v>
      </c>
      <c r="H14">
        <v>44.3</v>
      </c>
      <c r="I14">
        <v>34.5</v>
      </c>
      <c r="J14">
        <v>21</v>
      </c>
      <c r="K14">
        <v>20</v>
      </c>
      <c r="L14">
        <v>28.3</v>
      </c>
      <c r="M14">
        <v>21.6</v>
      </c>
      <c r="N14">
        <v>18.5</v>
      </c>
      <c r="O14">
        <v>34.799999999999997</v>
      </c>
      <c r="P14">
        <v>44.1</v>
      </c>
      <c r="Q14">
        <v>27.5</v>
      </c>
      <c r="R14" s="3">
        <f t="shared" si="0"/>
        <v>30.841666666666672</v>
      </c>
      <c r="S14" t="s">
        <v>18</v>
      </c>
    </row>
    <row r="15" spans="1:20" x14ac:dyDescent="0.25">
      <c r="A15" t="s">
        <v>340</v>
      </c>
      <c r="B15" t="s">
        <v>54</v>
      </c>
      <c r="C15" t="s">
        <v>18</v>
      </c>
      <c r="D15">
        <v>576175</v>
      </c>
      <c r="E15">
        <v>154858</v>
      </c>
      <c r="F15">
        <v>39.299999999999997</v>
      </c>
      <c r="G15">
        <v>46.4</v>
      </c>
      <c r="H15">
        <v>44.2</v>
      </c>
      <c r="I15">
        <v>34.200000000000003</v>
      </c>
      <c r="J15">
        <v>23</v>
      </c>
      <c r="K15">
        <v>25.5</v>
      </c>
      <c r="L15">
        <v>27.6</v>
      </c>
      <c r="M15">
        <v>2</v>
      </c>
      <c r="N15">
        <v>23.9</v>
      </c>
      <c r="O15">
        <v>38</v>
      </c>
      <c r="P15">
        <v>47.6</v>
      </c>
      <c r="Q15" t="s">
        <v>18</v>
      </c>
      <c r="R15" s="3">
        <f t="shared" si="0"/>
        <v>31.972727272727273</v>
      </c>
      <c r="S15" t="s">
        <v>18</v>
      </c>
    </row>
    <row r="16" spans="1:20" x14ac:dyDescent="0.25">
      <c r="A16" t="s">
        <v>341</v>
      </c>
      <c r="B16" t="s">
        <v>64</v>
      </c>
      <c r="C16" t="s">
        <v>18</v>
      </c>
      <c r="D16">
        <v>574386</v>
      </c>
      <c r="E16">
        <v>155107</v>
      </c>
      <c r="F16">
        <v>47.9</v>
      </c>
      <c r="G16">
        <v>46.5</v>
      </c>
      <c r="H16">
        <v>51.4</v>
      </c>
      <c r="I16">
        <v>27.8</v>
      </c>
      <c r="J16">
        <v>27.2</v>
      </c>
      <c r="K16">
        <v>26.1</v>
      </c>
      <c r="L16">
        <v>31.3</v>
      </c>
      <c r="M16">
        <v>30.8</v>
      </c>
      <c r="N16">
        <v>33.700000000000003</v>
      </c>
      <c r="O16">
        <v>38.5</v>
      </c>
      <c r="P16">
        <v>43.1</v>
      </c>
      <c r="Q16" t="s">
        <v>18</v>
      </c>
      <c r="R16" s="3">
        <f t="shared" si="0"/>
        <v>36.754545454545458</v>
      </c>
      <c r="S16" t="s">
        <v>18</v>
      </c>
    </row>
    <row r="17" spans="1:19" x14ac:dyDescent="0.25">
      <c r="A17" t="s">
        <v>342</v>
      </c>
      <c r="B17" t="s">
        <v>86</v>
      </c>
      <c r="C17" t="s">
        <v>18</v>
      </c>
      <c r="D17">
        <v>574109</v>
      </c>
      <c r="E17">
        <v>156930</v>
      </c>
      <c r="F17">
        <v>44.6</v>
      </c>
      <c r="G17">
        <v>42.2</v>
      </c>
      <c r="H17">
        <v>38.200000000000003</v>
      </c>
      <c r="I17">
        <v>36.799999999999997</v>
      </c>
      <c r="J17">
        <v>21.8</v>
      </c>
      <c r="K17">
        <v>28.2</v>
      </c>
      <c r="L17">
        <v>27.3</v>
      </c>
      <c r="M17">
        <v>25.7</v>
      </c>
      <c r="N17">
        <v>34.700000000000003</v>
      </c>
      <c r="O17">
        <v>41.7</v>
      </c>
      <c r="P17">
        <v>46.8</v>
      </c>
      <c r="Q17">
        <v>35.5</v>
      </c>
      <c r="R17" s="3">
        <f t="shared" si="0"/>
        <v>35.291666666666664</v>
      </c>
      <c r="S17" t="s">
        <v>18</v>
      </c>
    </row>
    <row r="18" spans="1:19" x14ac:dyDescent="0.25">
      <c r="A18" t="s">
        <v>343</v>
      </c>
      <c r="B18" t="s">
        <v>91</v>
      </c>
      <c r="C18" t="s">
        <v>18</v>
      </c>
      <c r="D18">
        <v>577936</v>
      </c>
      <c r="E18">
        <v>157271</v>
      </c>
      <c r="F18">
        <v>54.9</v>
      </c>
      <c r="G18">
        <v>46.2</v>
      </c>
      <c r="H18">
        <v>39.700000000000003</v>
      </c>
      <c r="I18">
        <v>35.6</v>
      </c>
      <c r="J18">
        <v>27.4</v>
      </c>
      <c r="K18">
        <v>29.9</v>
      </c>
      <c r="L18" t="s">
        <v>18</v>
      </c>
      <c r="M18" t="s">
        <v>18</v>
      </c>
      <c r="N18" t="s">
        <v>18</v>
      </c>
      <c r="O18" t="s">
        <v>18</v>
      </c>
      <c r="P18" t="s">
        <v>18</v>
      </c>
      <c r="Q18" t="s">
        <v>18</v>
      </c>
      <c r="R18" s="3">
        <f t="shared" si="0"/>
        <v>38.950000000000003</v>
      </c>
      <c r="S18" t="s">
        <v>18</v>
      </c>
    </row>
    <row r="19" spans="1:19" x14ac:dyDescent="0.25">
      <c r="A19" t="s">
        <v>344</v>
      </c>
      <c r="B19" t="s">
        <v>95</v>
      </c>
      <c r="C19" t="s">
        <v>18</v>
      </c>
      <c r="D19">
        <v>576536</v>
      </c>
      <c r="E19">
        <v>157927</v>
      </c>
      <c r="F19">
        <v>41.3</v>
      </c>
      <c r="G19">
        <v>33.1</v>
      </c>
      <c r="H19" t="s">
        <v>18</v>
      </c>
      <c r="I19">
        <v>25.5</v>
      </c>
      <c r="J19" t="s">
        <v>18</v>
      </c>
      <c r="K19" t="s">
        <v>18</v>
      </c>
      <c r="L19">
        <v>29.8</v>
      </c>
      <c r="M19">
        <v>27.3</v>
      </c>
      <c r="N19">
        <v>17.600000000000001</v>
      </c>
      <c r="O19">
        <v>32.4</v>
      </c>
      <c r="P19">
        <v>37.200000000000003</v>
      </c>
      <c r="Q19">
        <v>21.9</v>
      </c>
      <c r="R19" s="3">
        <f t="shared" si="0"/>
        <v>29.56666666666667</v>
      </c>
      <c r="S19" t="s">
        <v>18</v>
      </c>
    </row>
    <row r="20" spans="1:19" x14ac:dyDescent="0.25">
      <c r="A20" t="s">
        <v>345</v>
      </c>
      <c r="B20" t="s">
        <v>99</v>
      </c>
      <c r="C20" t="s">
        <v>18</v>
      </c>
      <c r="D20">
        <v>576321</v>
      </c>
      <c r="E20">
        <v>155393</v>
      </c>
      <c r="F20">
        <v>60.5</v>
      </c>
      <c r="G20">
        <v>55.9</v>
      </c>
      <c r="H20">
        <v>48.3</v>
      </c>
      <c r="I20">
        <v>36.799999999999997</v>
      </c>
      <c r="J20">
        <v>41.2</v>
      </c>
      <c r="K20">
        <v>36.4</v>
      </c>
      <c r="L20">
        <v>40.5</v>
      </c>
      <c r="M20" t="s">
        <v>18</v>
      </c>
      <c r="N20" t="s">
        <v>18</v>
      </c>
      <c r="O20">
        <v>50.5</v>
      </c>
      <c r="P20">
        <v>52.9</v>
      </c>
      <c r="Q20">
        <v>54.5</v>
      </c>
      <c r="R20" s="3">
        <f t="shared" si="0"/>
        <v>47.749999999999993</v>
      </c>
      <c r="S20" t="s">
        <v>18</v>
      </c>
    </row>
    <row r="21" spans="1:19" x14ac:dyDescent="0.25">
      <c r="A21" t="s">
        <v>346</v>
      </c>
      <c r="B21" t="s">
        <v>103</v>
      </c>
      <c r="C21" t="s">
        <v>18</v>
      </c>
      <c r="D21">
        <v>575782</v>
      </c>
      <c r="E21">
        <v>155678</v>
      </c>
      <c r="F21">
        <v>89.4</v>
      </c>
      <c r="G21">
        <v>41.5</v>
      </c>
      <c r="H21">
        <v>41.5</v>
      </c>
      <c r="I21">
        <v>42.6</v>
      </c>
      <c r="J21">
        <v>31.5</v>
      </c>
      <c r="K21">
        <v>32.200000000000003</v>
      </c>
      <c r="L21">
        <v>34.6</v>
      </c>
      <c r="M21">
        <v>35</v>
      </c>
      <c r="N21">
        <v>40.799999999999997</v>
      </c>
      <c r="O21">
        <v>40</v>
      </c>
      <c r="P21">
        <v>41.8</v>
      </c>
      <c r="Q21">
        <v>37.200000000000003</v>
      </c>
      <c r="R21" s="3">
        <f t="shared" si="0"/>
        <v>42.341666666666669</v>
      </c>
      <c r="S21" t="s">
        <v>18</v>
      </c>
    </row>
    <row r="22" spans="1:19" x14ac:dyDescent="0.25">
      <c r="A22" t="s">
        <v>347</v>
      </c>
      <c r="B22" t="s">
        <v>106</v>
      </c>
      <c r="C22" t="s">
        <v>18</v>
      </c>
      <c r="D22">
        <v>575970</v>
      </c>
      <c r="E22">
        <v>155688</v>
      </c>
      <c r="F22">
        <v>52.2</v>
      </c>
      <c r="G22">
        <v>52.3</v>
      </c>
      <c r="H22" t="s">
        <v>18</v>
      </c>
      <c r="I22">
        <v>59.5</v>
      </c>
      <c r="J22">
        <v>41.2</v>
      </c>
      <c r="K22">
        <v>36.5</v>
      </c>
      <c r="L22">
        <v>43.9</v>
      </c>
      <c r="M22">
        <v>37.9</v>
      </c>
      <c r="N22">
        <v>41.2</v>
      </c>
      <c r="O22" t="s">
        <v>18</v>
      </c>
      <c r="P22">
        <v>44.4</v>
      </c>
      <c r="Q22" t="s">
        <v>18</v>
      </c>
      <c r="R22" s="3">
        <f t="shared" si="0"/>
        <v>45.455555555555549</v>
      </c>
      <c r="S22" t="s">
        <v>18</v>
      </c>
    </row>
    <row r="23" spans="1:19" x14ac:dyDescent="0.25">
      <c r="A23" t="s">
        <v>348</v>
      </c>
      <c r="B23" t="s">
        <v>113</v>
      </c>
      <c r="C23" t="s">
        <v>18</v>
      </c>
      <c r="D23">
        <v>576086</v>
      </c>
      <c r="E23">
        <v>155373</v>
      </c>
      <c r="F23">
        <v>48.9</v>
      </c>
      <c r="G23">
        <v>45.6</v>
      </c>
      <c r="H23">
        <v>48.5</v>
      </c>
      <c r="I23">
        <v>39.200000000000003</v>
      </c>
      <c r="J23">
        <v>33.700000000000003</v>
      </c>
      <c r="K23">
        <v>36.299999999999997</v>
      </c>
      <c r="L23">
        <v>36.6</v>
      </c>
      <c r="M23">
        <v>47</v>
      </c>
      <c r="N23">
        <v>35.799999999999997</v>
      </c>
      <c r="O23">
        <v>38.299999999999997</v>
      </c>
      <c r="P23">
        <v>41.4</v>
      </c>
      <c r="Q23">
        <v>38.4</v>
      </c>
      <c r="R23" s="3">
        <f t="shared" si="0"/>
        <v>40.80833333333333</v>
      </c>
      <c r="S23" t="s">
        <v>18</v>
      </c>
    </row>
    <row r="24" spans="1:19" x14ac:dyDescent="0.25">
      <c r="A24" t="s">
        <v>349</v>
      </c>
      <c r="B24" t="s">
        <v>123</v>
      </c>
      <c r="C24" t="s">
        <v>18</v>
      </c>
      <c r="D24">
        <v>576302</v>
      </c>
      <c r="E24">
        <v>155328</v>
      </c>
      <c r="F24">
        <v>56</v>
      </c>
      <c r="G24">
        <v>88.9</v>
      </c>
      <c r="H24">
        <v>92</v>
      </c>
      <c r="I24">
        <v>87.2</v>
      </c>
      <c r="J24">
        <v>74</v>
      </c>
      <c r="K24" t="s">
        <v>18</v>
      </c>
      <c r="L24" t="s">
        <v>18</v>
      </c>
      <c r="M24" t="s">
        <v>18</v>
      </c>
      <c r="N24" t="s">
        <v>18</v>
      </c>
      <c r="O24" t="s">
        <v>18</v>
      </c>
      <c r="P24" t="s">
        <v>18</v>
      </c>
      <c r="Q24" t="s">
        <v>18</v>
      </c>
      <c r="R24" s="3">
        <f t="shared" si="0"/>
        <v>79.62</v>
      </c>
      <c r="S24" t="s">
        <v>18</v>
      </c>
    </row>
    <row r="25" spans="1:19" x14ac:dyDescent="0.25">
      <c r="A25" t="s">
        <v>351</v>
      </c>
      <c r="B25" t="s">
        <v>136</v>
      </c>
      <c r="C25" t="s">
        <v>18</v>
      </c>
      <c r="D25">
        <v>575865</v>
      </c>
      <c r="E25">
        <v>155640</v>
      </c>
      <c r="F25">
        <v>95.8</v>
      </c>
      <c r="G25">
        <v>48.1</v>
      </c>
      <c r="H25">
        <v>45</v>
      </c>
      <c r="I25">
        <v>47.1</v>
      </c>
      <c r="J25" t="s">
        <v>18</v>
      </c>
      <c r="K25">
        <v>39.1</v>
      </c>
      <c r="L25" t="s">
        <v>18</v>
      </c>
      <c r="M25">
        <v>43.7</v>
      </c>
      <c r="N25">
        <v>39.1</v>
      </c>
      <c r="O25">
        <v>43.8</v>
      </c>
      <c r="P25">
        <v>53.1</v>
      </c>
      <c r="Q25">
        <v>48.6</v>
      </c>
      <c r="R25" s="3">
        <f t="shared" si="0"/>
        <v>50.340000000000011</v>
      </c>
      <c r="S25" t="s">
        <v>18</v>
      </c>
    </row>
    <row r="26" spans="1:19" x14ac:dyDescent="0.25">
      <c r="A26" t="s">
        <v>352</v>
      </c>
      <c r="B26" t="s">
        <v>138</v>
      </c>
      <c r="C26" t="s">
        <v>18</v>
      </c>
      <c r="D26">
        <v>578560</v>
      </c>
      <c r="E26">
        <v>143723</v>
      </c>
      <c r="F26">
        <v>67.400000000000006</v>
      </c>
      <c r="G26">
        <v>38.299999999999997</v>
      </c>
      <c r="H26">
        <v>43.8</v>
      </c>
      <c r="I26" t="s">
        <v>18</v>
      </c>
      <c r="J26" t="s">
        <v>18</v>
      </c>
      <c r="K26">
        <v>22.6</v>
      </c>
      <c r="L26" t="s">
        <v>18</v>
      </c>
      <c r="M26" t="s">
        <v>18</v>
      </c>
      <c r="N26" t="s">
        <v>18</v>
      </c>
      <c r="O26" t="s">
        <v>18</v>
      </c>
      <c r="P26" t="s">
        <v>18</v>
      </c>
      <c r="Q26" t="s">
        <v>18</v>
      </c>
      <c r="R26" s="3">
        <f t="shared" si="0"/>
        <v>43.024999999999999</v>
      </c>
      <c r="S26" t="s">
        <v>18</v>
      </c>
    </row>
    <row r="27" spans="1:19" x14ac:dyDescent="0.25">
      <c r="A27" t="s">
        <v>354</v>
      </c>
      <c r="B27" t="s">
        <v>120</v>
      </c>
      <c r="C27" t="s">
        <v>18</v>
      </c>
      <c r="D27">
        <v>576983</v>
      </c>
      <c r="E27">
        <v>157763</v>
      </c>
      <c r="F27">
        <v>40.9</v>
      </c>
      <c r="G27">
        <v>51.6</v>
      </c>
      <c r="H27" t="s">
        <v>18</v>
      </c>
      <c r="I27">
        <v>40.200000000000003</v>
      </c>
      <c r="J27">
        <v>44.6</v>
      </c>
      <c r="K27">
        <v>42.3</v>
      </c>
      <c r="L27">
        <v>39.299999999999997</v>
      </c>
      <c r="M27">
        <v>34.700000000000003</v>
      </c>
      <c r="N27">
        <v>47.1</v>
      </c>
      <c r="O27">
        <v>56</v>
      </c>
      <c r="P27">
        <v>51.2</v>
      </c>
      <c r="Q27">
        <v>50.9</v>
      </c>
      <c r="R27" s="3">
        <f t="shared" si="0"/>
        <v>45.345454545454544</v>
      </c>
      <c r="S27" t="s">
        <v>18</v>
      </c>
    </row>
    <row r="28" spans="1:19" x14ac:dyDescent="0.25">
      <c r="A28" t="s">
        <v>355</v>
      </c>
      <c r="B28" t="s">
        <v>151</v>
      </c>
      <c r="C28" t="s">
        <v>18</v>
      </c>
      <c r="D28">
        <v>576183</v>
      </c>
      <c r="E28">
        <v>156428</v>
      </c>
      <c r="F28">
        <v>46.8</v>
      </c>
      <c r="G28">
        <v>56</v>
      </c>
      <c r="H28">
        <v>52.7</v>
      </c>
      <c r="I28">
        <v>52.2</v>
      </c>
      <c r="J28">
        <v>39</v>
      </c>
      <c r="K28">
        <v>43.3</v>
      </c>
      <c r="L28" t="s">
        <v>18</v>
      </c>
      <c r="M28" t="s">
        <v>18</v>
      </c>
      <c r="N28" t="s">
        <v>18</v>
      </c>
      <c r="O28" t="s">
        <v>18</v>
      </c>
      <c r="P28" t="s">
        <v>18</v>
      </c>
      <c r="Q28" t="s">
        <v>18</v>
      </c>
      <c r="R28" s="3">
        <f t="shared" si="0"/>
        <v>48.333333333333336</v>
      </c>
      <c r="S28" t="s">
        <v>18</v>
      </c>
    </row>
    <row r="29" spans="1:19" x14ac:dyDescent="0.25">
      <c r="A29" t="s">
        <v>356</v>
      </c>
      <c r="B29" t="s">
        <v>156</v>
      </c>
      <c r="C29" t="s">
        <v>18</v>
      </c>
      <c r="D29">
        <v>576189</v>
      </c>
      <c r="E29">
        <v>156440</v>
      </c>
      <c r="F29" t="s">
        <v>18</v>
      </c>
      <c r="G29">
        <v>59.6</v>
      </c>
      <c r="H29">
        <v>60.4</v>
      </c>
      <c r="I29">
        <v>45.6</v>
      </c>
      <c r="J29">
        <v>30</v>
      </c>
      <c r="K29">
        <v>35.299999999999997</v>
      </c>
      <c r="L29">
        <v>37.200000000000003</v>
      </c>
      <c r="M29">
        <v>42.9</v>
      </c>
      <c r="N29">
        <v>35.299999999999997</v>
      </c>
      <c r="O29">
        <v>46.3</v>
      </c>
      <c r="P29">
        <v>65.3</v>
      </c>
      <c r="Q29">
        <v>34.6</v>
      </c>
      <c r="R29" s="3">
        <f t="shared" si="0"/>
        <v>44.772727272727273</v>
      </c>
      <c r="S29" t="s">
        <v>18</v>
      </c>
    </row>
    <row r="30" spans="1:19" x14ac:dyDescent="0.25">
      <c r="A30" t="s">
        <v>357</v>
      </c>
      <c r="B30" t="s">
        <v>159</v>
      </c>
      <c r="C30" t="s">
        <v>18</v>
      </c>
      <c r="D30">
        <v>577410</v>
      </c>
      <c r="E30">
        <v>155166</v>
      </c>
      <c r="F30" t="s">
        <v>18</v>
      </c>
      <c r="G30">
        <v>33.299999999999997</v>
      </c>
      <c r="H30">
        <v>27.8</v>
      </c>
      <c r="I30">
        <v>20.5</v>
      </c>
      <c r="J30">
        <v>17.5</v>
      </c>
      <c r="K30">
        <v>18.600000000000001</v>
      </c>
      <c r="L30" t="s">
        <v>18</v>
      </c>
      <c r="M30">
        <v>17.600000000000001</v>
      </c>
      <c r="N30">
        <v>22.6</v>
      </c>
      <c r="O30">
        <v>20.3</v>
      </c>
      <c r="P30">
        <v>30.8</v>
      </c>
      <c r="Q30">
        <v>30.5</v>
      </c>
      <c r="R30" s="3">
        <f t="shared" si="0"/>
        <v>23.95</v>
      </c>
      <c r="S30" t="s">
        <v>18</v>
      </c>
    </row>
    <row r="31" spans="1:19" x14ac:dyDescent="0.25">
      <c r="A31" t="s">
        <v>358</v>
      </c>
      <c r="B31" t="s">
        <v>162</v>
      </c>
      <c r="C31" t="s">
        <v>18</v>
      </c>
      <c r="D31">
        <v>574770</v>
      </c>
      <c r="E31">
        <v>155774</v>
      </c>
      <c r="F31" t="s">
        <v>18</v>
      </c>
      <c r="G31" t="s">
        <v>18</v>
      </c>
      <c r="H31">
        <v>28</v>
      </c>
      <c r="I31" t="s">
        <v>18</v>
      </c>
      <c r="J31" t="s">
        <v>18</v>
      </c>
      <c r="K31" t="s">
        <v>18</v>
      </c>
      <c r="L31" t="s">
        <v>18</v>
      </c>
      <c r="M31" t="s">
        <v>18</v>
      </c>
      <c r="N31">
        <v>13.3</v>
      </c>
      <c r="O31" t="s">
        <v>18</v>
      </c>
      <c r="P31">
        <v>24.8</v>
      </c>
      <c r="Q31">
        <v>15.8</v>
      </c>
      <c r="R31" s="3">
        <f t="shared" si="0"/>
        <v>20.474999999999998</v>
      </c>
      <c r="S31" t="s">
        <v>18</v>
      </c>
    </row>
    <row r="32" spans="1:19" x14ac:dyDescent="0.25">
      <c r="A32" t="s">
        <v>360</v>
      </c>
      <c r="B32" t="s">
        <v>167</v>
      </c>
      <c r="C32" t="s">
        <v>18</v>
      </c>
      <c r="D32">
        <v>573304</v>
      </c>
      <c r="E32">
        <v>154825</v>
      </c>
      <c r="F32">
        <v>45.4</v>
      </c>
      <c r="G32">
        <v>46.5</v>
      </c>
      <c r="H32">
        <v>51.4</v>
      </c>
      <c r="I32">
        <v>46.7</v>
      </c>
      <c r="J32">
        <v>35.700000000000003</v>
      </c>
      <c r="K32">
        <v>42.6</v>
      </c>
      <c r="L32" t="s">
        <v>18</v>
      </c>
      <c r="M32" t="s">
        <v>18</v>
      </c>
      <c r="N32" t="s">
        <v>18</v>
      </c>
      <c r="O32" t="s">
        <v>18</v>
      </c>
      <c r="P32" t="s">
        <v>18</v>
      </c>
      <c r="Q32">
        <v>48.6</v>
      </c>
      <c r="R32" s="3">
        <f t="shared" si="0"/>
        <v>45.271428571428579</v>
      </c>
      <c r="S32" t="s">
        <v>18</v>
      </c>
    </row>
    <row r="33" spans="1:19" x14ac:dyDescent="0.25">
      <c r="A33" t="s">
        <v>361</v>
      </c>
      <c r="B33" t="s">
        <v>169</v>
      </c>
      <c r="C33" t="s">
        <v>18</v>
      </c>
      <c r="D33">
        <v>573309</v>
      </c>
      <c r="E33">
        <v>154789</v>
      </c>
      <c r="F33">
        <v>47.5</v>
      </c>
      <c r="G33">
        <v>46.1</v>
      </c>
      <c r="H33">
        <v>55.3</v>
      </c>
      <c r="I33">
        <v>46.9</v>
      </c>
      <c r="J33">
        <v>36.4</v>
      </c>
      <c r="K33">
        <v>35.299999999999997</v>
      </c>
      <c r="L33">
        <v>41.1</v>
      </c>
      <c r="M33">
        <v>46.9</v>
      </c>
      <c r="N33">
        <v>52.3</v>
      </c>
      <c r="O33">
        <v>47.8</v>
      </c>
      <c r="P33">
        <v>53.4</v>
      </c>
      <c r="Q33">
        <v>53.5</v>
      </c>
      <c r="R33" s="3">
        <f t="shared" si="0"/>
        <v>46.875</v>
      </c>
      <c r="S33" t="s">
        <v>18</v>
      </c>
    </row>
    <row r="34" spans="1:19" x14ac:dyDescent="0.25">
      <c r="A34" t="s">
        <v>362</v>
      </c>
      <c r="B34" t="s">
        <v>172</v>
      </c>
      <c r="C34" t="s">
        <v>18</v>
      </c>
      <c r="D34">
        <v>575612</v>
      </c>
      <c r="E34">
        <v>157643</v>
      </c>
      <c r="F34">
        <v>32.5</v>
      </c>
      <c r="G34">
        <v>29.2</v>
      </c>
      <c r="H34">
        <v>33.6</v>
      </c>
      <c r="I34">
        <v>31.7</v>
      </c>
      <c r="J34">
        <v>17</v>
      </c>
      <c r="K34">
        <v>16.3</v>
      </c>
      <c r="L34">
        <v>22.6</v>
      </c>
      <c r="M34" t="s">
        <v>18</v>
      </c>
      <c r="N34">
        <v>15.4</v>
      </c>
      <c r="O34">
        <v>26</v>
      </c>
      <c r="P34">
        <v>35.299999999999997</v>
      </c>
      <c r="Q34">
        <v>29.6</v>
      </c>
      <c r="R34" s="3">
        <f t="shared" si="0"/>
        <v>26.290909090909096</v>
      </c>
      <c r="S34" t="s">
        <v>18</v>
      </c>
    </row>
    <row r="35" spans="1:19" x14ac:dyDescent="0.25">
      <c r="A35" t="s">
        <v>363</v>
      </c>
      <c r="B35" t="s">
        <v>175</v>
      </c>
      <c r="C35" t="s">
        <v>18</v>
      </c>
      <c r="D35">
        <v>576147</v>
      </c>
      <c r="E35">
        <v>156488</v>
      </c>
      <c r="F35">
        <v>58.1</v>
      </c>
      <c r="G35" t="s">
        <v>18</v>
      </c>
      <c r="H35">
        <v>63</v>
      </c>
      <c r="I35">
        <v>38</v>
      </c>
      <c r="J35">
        <v>34.4</v>
      </c>
      <c r="K35">
        <v>40.9</v>
      </c>
      <c r="L35">
        <v>45.8</v>
      </c>
      <c r="M35" t="s">
        <v>18</v>
      </c>
      <c r="N35">
        <v>39.799999999999997</v>
      </c>
      <c r="O35">
        <v>50.6</v>
      </c>
      <c r="P35" t="s">
        <v>18</v>
      </c>
      <c r="Q35">
        <v>48.5</v>
      </c>
      <c r="R35" s="3">
        <f t="shared" ref="R35:R65" si="1">AVERAGE(F35:Q35)</f>
        <v>46.56666666666667</v>
      </c>
      <c r="S35" t="s">
        <v>18</v>
      </c>
    </row>
    <row r="36" spans="1:19" x14ac:dyDescent="0.25">
      <c r="A36" t="s">
        <v>364</v>
      </c>
      <c r="B36" t="s">
        <v>181</v>
      </c>
      <c r="C36" t="s">
        <v>18</v>
      </c>
      <c r="D36">
        <v>573349</v>
      </c>
      <c r="E36">
        <v>154790</v>
      </c>
      <c r="F36">
        <v>65</v>
      </c>
      <c r="G36">
        <v>63</v>
      </c>
      <c r="H36">
        <v>57.2</v>
      </c>
      <c r="I36">
        <v>47.8</v>
      </c>
      <c r="J36">
        <v>38.9</v>
      </c>
      <c r="K36">
        <v>42</v>
      </c>
      <c r="L36">
        <v>36.9</v>
      </c>
      <c r="M36">
        <v>47.2</v>
      </c>
      <c r="N36">
        <v>50.1</v>
      </c>
      <c r="O36">
        <v>60.4</v>
      </c>
      <c r="P36">
        <v>66.8</v>
      </c>
      <c r="Q36">
        <v>51.2</v>
      </c>
      <c r="R36" s="3">
        <f t="shared" si="1"/>
        <v>52.208333333333336</v>
      </c>
      <c r="S36" t="s">
        <v>18</v>
      </c>
    </row>
    <row r="37" spans="1:19" x14ac:dyDescent="0.25">
      <c r="A37" t="s">
        <v>365</v>
      </c>
      <c r="B37" t="s">
        <v>164</v>
      </c>
      <c r="C37" t="s">
        <v>18</v>
      </c>
      <c r="D37">
        <v>576724</v>
      </c>
      <c r="E37">
        <v>153948</v>
      </c>
      <c r="F37">
        <v>40.5</v>
      </c>
      <c r="G37">
        <v>82.1</v>
      </c>
      <c r="H37">
        <v>57.9</v>
      </c>
      <c r="I37">
        <v>61.3</v>
      </c>
      <c r="J37">
        <v>59.5</v>
      </c>
      <c r="K37">
        <v>71.2</v>
      </c>
      <c r="L37">
        <v>70</v>
      </c>
      <c r="M37">
        <v>69.400000000000006</v>
      </c>
      <c r="N37">
        <v>83.1</v>
      </c>
      <c r="O37">
        <v>31.6</v>
      </c>
      <c r="P37">
        <v>81.7</v>
      </c>
      <c r="Q37">
        <v>76.5</v>
      </c>
      <c r="R37" s="3">
        <f t="shared" si="1"/>
        <v>65.400000000000006</v>
      </c>
      <c r="S37" t="s">
        <v>18</v>
      </c>
    </row>
    <row r="38" spans="1:19" x14ac:dyDescent="0.25">
      <c r="A38" t="s">
        <v>439</v>
      </c>
      <c r="B38" t="s">
        <v>187</v>
      </c>
      <c r="C38" t="s">
        <v>18</v>
      </c>
      <c r="D38">
        <v>573862</v>
      </c>
      <c r="E38">
        <v>157227</v>
      </c>
      <c r="F38">
        <v>36.4</v>
      </c>
      <c r="G38">
        <v>34.6</v>
      </c>
      <c r="H38">
        <v>31</v>
      </c>
      <c r="I38">
        <v>31.1</v>
      </c>
      <c r="J38">
        <v>18.8</v>
      </c>
      <c r="K38">
        <v>19.399999999999999</v>
      </c>
      <c r="L38" t="s">
        <v>18</v>
      </c>
      <c r="M38" t="s">
        <v>18</v>
      </c>
      <c r="N38" t="s">
        <v>18</v>
      </c>
      <c r="O38" t="s">
        <v>18</v>
      </c>
      <c r="P38" t="s">
        <v>18</v>
      </c>
      <c r="Q38" t="s">
        <v>18</v>
      </c>
      <c r="R38" s="3">
        <f t="shared" si="1"/>
        <v>28.55</v>
      </c>
      <c r="S38" t="s">
        <v>18</v>
      </c>
    </row>
    <row r="39" spans="1:19" x14ac:dyDescent="0.25">
      <c r="A39" t="s">
        <v>366</v>
      </c>
      <c r="B39" t="s">
        <v>189</v>
      </c>
      <c r="C39" t="s">
        <v>18</v>
      </c>
      <c r="D39">
        <v>579106</v>
      </c>
      <c r="E39">
        <v>158411</v>
      </c>
      <c r="F39">
        <v>61.7</v>
      </c>
      <c r="G39">
        <v>64.599999999999994</v>
      </c>
      <c r="H39">
        <v>55.1</v>
      </c>
      <c r="I39">
        <v>49</v>
      </c>
      <c r="J39">
        <v>50.9</v>
      </c>
      <c r="K39">
        <v>57.4</v>
      </c>
      <c r="L39">
        <v>51.3</v>
      </c>
      <c r="M39">
        <v>54.8</v>
      </c>
      <c r="N39">
        <v>62</v>
      </c>
      <c r="O39">
        <v>65.2</v>
      </c>
      <c r="P39">
        <v>68</v>
      </c>
      <c r="Q39">
        <v>55.8</v>
      </c>
      <c r="R39" s="3">
        <f t="shared" si="1"/>
        <v>57.983333333333327</v>
      </c>
      <c r="S39" t="s">
        <v>18</v>
      </c>
    </row>
    <row r="40" spans="1:19" x14ac:dyDescent="0.25">
      <c r="A40" t="s">
        <v>367</v>
      </c>
      <c r="B40" t="s">
        <v>191</v>
      </c>
      <c r="C40" t="s">
        <v>18</v>
      </c>
      <c r="D40">
        <v>576735</v>
      </c>
      <c r="E40">
        <v>154007</v>
      </c>
      <c r="F40">
        <v>55.6</v>
      </c>
      <c r="G40">
        <v>36.5</v>
      </c>
      <c r="H40">
        <v>33.9</v>
      </c>
      <c r="I40">
        <v>29.07</v>
      </c>
      <c r="J40">
        <v>23</v>
      </c>
      <c r="K40">
        <v>27.3</v>
      </c>
      <c r="L40">
        <v>25.9</v>
      </c>
      <c r="M40">
        <v>27.2</v>
      </c>
      <c r="N40">
        <v>27.7</v>
      </c>
      <c r="O40">
        <v>46.47</v>
      </c>
      <c r="P40">
        <v>31.33</v>
      </c>
      <c r="Q40">
        <v>32.53</v>
      </c>
      <c r="R40" s="3">
        <f t="shared" si="1"/>
        <v>33.041666666666664</v>
      </c>
      <c r="S40" t="s">
        <v>18</v>
      </c>
    </row>
    <row r="41" spans="1:19" x14ac:dyDescent="0.25">
      <c r="A41" t="s">
        <v>368</v>
      </c>
      <c r="B41" t="s">
        <v>193</v>
      </c>
      <c r="C41" t="s">
        <v>18</v>
      </c>
      <c r="D41">
        <v>573929</v>
      </c>
      <c r="E41">
        <v>158763</v>
      </c>
      <c r="F41">
        <v>53.3</v>
      </c>
      <c r="G41">
        <v>47.33</v>
      </c>
      <c r="H41">
        <v>49.43</v>
      </c>
      <c r="I41">
        <v>43.53</v>
      </c>
      <c r="J41">
        <v>33.869999999999997</v>
      </c>
      <c r="K41">
        <v>34.369999999999997</v>
      </c>
      <c r="L41">
        <v>40.369999999999997</v>
      </c>
      <c r="M41">
        <v>38.43</v>
      </c>
      <c r="N41">
        <v>37.47</v>
      </c>
      <c r="O41">
        <v>47.03</v>
      </c>
      <c r="P41">
        <v>52.93</v>
      </c>
      <c r="Q41">
        <v>42.7</v>
      </c>
      <c r="R41" s="3">
        <f t="shared" si="1"/>
        <v>43.396666666666668</v>
      </c>
      <c r="S41" t="s">
        <v>18</v>
      </c>
    </row>
    <row r="42" spans="1:19" x14ac:dyDescent="0.25">
      <c r="A42" t="s">
        <v>369</v>
      </c>
      <c r="B42" t="s">
        <v>194</v>
      </c>
      <c r="C42" t="s">
        <v>21</v>
      </c>
      <c r="D42">
        <v>576287</v>
      </c>
      <c r="E42">
        <v>155342</v>
      </c>
      <c r="F42">
        <v>54</v>
      </c>
      <c r="G42" t="s">
        <v>18</v>
      </c>
      <c r="H42">
        <v>109.9</v>
      </c>
      <c r="I42">
        <v>109.3</v>
      </c>
      <c r="J42" t="s">
        <v>18</v>
      </c>
      <c r="K42" t="s">
        <v>18</v>
      </c>
      <c r="L42">
        <v>109.9</v>
      </c>
      <c r="M42" t="s">
        <v>18</v>
      </c>
      <c r="N42">
        <v>102.7</v>
      </c>
      <c r="O42">
        <v>91.6</v>
      </c>
      <c r="P42">
        <v>128.80000000000001</v>
      </c>
      <c r="Q42" t="s">
        <v>18</v>
      </c>
      <c r="R42" s="3">
        <f t="shared" si="1"/>
        <v>100.88571428571429</v>
      </c>
      <c r="S42" t="s">
        <v>18</v>
      </c>
    </row>
    <row r="43" spans="1:19" x14ac:dyDescent="0.25">
      <c r="A43" t="s">
        <v>370</v>
      </c>
      <c r="B43" t="s">
        <v>195</v>
      </c>
      <c r="C43" t="s">
        <v>21</v>
      </c>
      <c r="D43">
        <v>576292</v>
      </c>
      <c r="E43">
        <v>155353</v>
      </c>
      <c r="F43">
        <v>40.4</v>
      </c>
      <c r="G43">
        <v>83.8</v>
      </c>
      <c r="H43">
        <v>90.8</v>
      </c>
      <c r="I43">
        <v>80.7</v>
      </c>
      <c r="J43">
        <v>81.099999999999994</v>
      </c>
      <c r="K43">
        <v>72.900000000000006</v>
      </c>
      <c r="L43">
        <v>89.7</v>
      </c>
      <c r="M43">
        <v>33.6</v>
      </c>
      <c r="N43">
        <v>86.1</v>
      </c>
      <c r="O43">
        <v>89.3</v>
      </c>
      <c r="P43">
        <v>89</v>
      </c>
      <c r="Q43" t="s">
        <v>18</v>
      </c>
      <c r="R43" s="3">
        <f t="shared" si="1"/>
        <v>76.127272727272725</v>
      </c>
      <c r="S43" t="s">
        <v>18</v>
      </c>
    </row>
    <row r="44" spans="1:19" x14ac:dyDescent="0.25">
      <c r="A44" t="s">
        <v>371</v>
      </c>
      <c r="B44" t="s">
        <v>196</v>
      </c>
      <c r="C44" t="s">
        <v>21</v>
      </c>
      <c r="D44">
        <v>578987</v>
      </c>
      <c r="E44">
        <v>156769</v>
      </c>
      <c r="F44">
        <v>37.1</v>
      </c>
      <c r="G44">
        <v>30.8</v>
      </c>
      <c r="H44">
        <v>30.4</v>
      </c>
      <c r="I44">
        <v>25</v>
      </c>
      <c r="J44">
        <v>17.7</v>
      </c>
      <c r="K44">
        <v>17.8</v>
      </c>
      <c r="L44" t="s">
        <v>18</v>
      </c>
      <c r="M44" t="s">
        <v>18</v>
      </c>
      <c r="N44" t="s">
        <v>18</v>
      </c>
      <c r="O44" t="s">
        <v>18</v>
      </c>
      <c r="P44" t="s">
        <v>18</v>
      </c>
      <c r="Q44" t="s">
        <v>18</v>
      </c>
      <c r="R44" s="3">
        <f t="shared" si="1"/>
        <v>26.466666666666669</v>
      </c>
      <c r="S44" t="s">
        <v>18</v>
      </c>
    </row>
    <row r="45" spans="1:19" x14ac:dyDescent="0.25">
      <c r="A45" t="s">
        <v>372</v>
      </c>
      <c r="B45" t="s">
        <v>197</v>
      </c>
      <c r="C45" t="s">
        <v>21</v>
      </c>
      <c r="D45">
        <v>580130</v>
      </c>
      <c r="E45">
        <v>156453</v>
      </c>
      <c r="F45">
        <v>27</v>
      </c>
      <c r="G45">
        <v>22.1</v>
      </c>
      <c r="H45">
        <v>26</v>
      </c>
      <c r="I45">
        <v>21.8</v>
      </c>
      <c r="J45">
        <v>16.7</v>
      </c>
      <c r="K45" t="s">
        <v>18</v>
      </c>
      <c r="L45" t="s">
        <v>18</v>
      </c>
      <c r="M45" t="s">
        <v>18</v>
      </c>
      <c r="N45" t="s">
        <v>18</v>
      </c>
      <c r="O45" t="s">
        <v>18</v>
      </c>
      <c r="P45" t="s">
        <v>18</v>
      </c>
      <c r="Q45" t="s">
        <v>18</v>
      </c>
      <c r="R45" s="3">
        <f t="shared" si="1"/>
        <v>22.72</v>
      </c>
      <c r="S45" t="s">
        <v>18</v>
      </c>
    </row>
    <row r="46" spans="1:19" x14ac:dyDescent="0.25">
      <c r="A46" t="s">
        <v>373</v>
      </c>
      <c r="B46" t="s">
        <v>198</v>
      </c>
      <c r="C46" t="s">
        <v>21</v>
      </c>
      <c r="D46">
        <v>582046</v>
      </c>
      <c r="E46">
        <v>154775</v>
      </c>
      <c r="F46">
        <v>43.8</v>
      </c>
      <c r="G46">
        <v>30.1</v>
      </c>
      <c r="H46">
        <v>33.799999999999997</v>
      </c>
      <c r="I46">
        <v>21.1</v>
      </c>
      <c r="J46">
        <v>23.8</v>
      </c>
      <c r="K46">
        <v>31.9</v>
      </c>
      <c r="L46" t="s">
        <v>18</v>
      </c>
      <c r="M46" t="s">
        <v>18</v>
      </c>
      <c r="N46" t="s">
        <v>18</v>
      </c>
      <c r="O46" t="s">
        <v>18</v>
      </c>
      <c r="P46" t="s">
        <v>18</v>
      </c>
      <c r="Q46" t="s">
        <v>18</v>
      </c>
      <c r="R46" s="3">
        <f t="shared" si="1"/>
        <v>30.750000000000004</v>
      </c>
      <c r="S46" t="s">
        <v>18</v>
      </c>
    </row>
    <row r="47" spans="1:19" x14ac:dyDescent="0.25">
      <c r="A47" t="s">
        <v>374</v>
      </c>
      <c r="B47" t="s">
        <v>199</v>
      </c>
      <c r="C47" t="s">
        <v>200</v>
      </c>
      <c r="D47">
        <v>577037</v>
      </c>
      <c r="E47">
        <v>157739</v>
      </c>
      <c r="F47">
        <v>40.799999999999997</v>
      </c>
      <c r="G47">
        <v>45.5</v>
      </c>
      <c r="H47" t="s">
        <v>18</v>
      </c>
      <c r="I47">
        <v>43.3</v>
      </c>
      <c r="J47">
        <v>33.5</v>
      </c>
      <c r="K47">
        <v>35.700000000000003</v>
      </c>
      <c r="L47">
        <v>38.1</v>
      </c>
      <c r="M47">
        <v>44.5</v>
      </c>
      <c r="N47">
        <v>48.8</v>
      </c>
      <c r="O47">
        <v>53.4</v>
      </c>
      <c r="P47">
        <v>54.2</v>
      </c>
      <c r="Q47">
        <v>49.1</v>
      </c>
      <c r="R47" s="3">
        <f t="shared" si="1"/>
        <v>44.263636363636358</v>
      </c>
      <c r="S47" t="s">
        <v>18</v>
      </c>
    </row>
    <row r="48" spans="1:19" x14ac:dyDescent="0.25">
      <c r="A48" t="s">
        <v>376</v>
      </c>
      <c r="B48" t="s">
        <v>205</v>
      </c>
      <c r="C48" t="s">
        <v>203</v>
      </c>
      <c r="D48">
        <v>575350</v>
      </c>
      <c r="E48">
        <v>159003</v>
      </c>
      <c r="F48">
        <v>38.630000000000003</v>
      </c>
      <c r="G48">
        <v>38.1</v>
      </c>
      <c r="H48">
        <v>29.4</v>
      </c>
      <c r="I48">
        <v>24.1</v>
      </c>
      <c r="J48">
        <v>22.8</v>
      </c>
      <c r="K48">
        <v>21.77</v>
      </c>
      <c r="L48">
        <v>21.5</v>
      </c>
      <c r="M48">
        <v>26.3</v>
      </c>
      <c r="N48">
        <v>30</v>
      </c>
      <c r="O48">
        <v>32.200000000000003</v>
      </c>
      <c r="P48">
        <v>36.799999999999997</v>
      </c>
      <c r="Q48">
        <v>41.8</v>
      </c>
      <c r="R48" s="3">
        <f t="shared" si="1"/>
        <v>30.283333333333335</v>
      </c>
      <c r="S48" t="s">
        <v>18</v>
      </c>
    </row>
    <row r="49" spans="1:19" x14ac:dyDescent="0.25">
      <c r="A49" t="s">
        <v>377</v>
      </c>
      <c r="B49" t="s">
        <v>206</v>
      </c>
      <c r="C49" t="s">
        <v>200</v>
      </c>
      <c r="D49">
        <v>579106</v>
      </c>
      <c r="E49">
        <v>158411</v>
      </c>
      <c r="F49">
        <v>43.83</v>
      </c>
      <c r="G49">
        <v>53.73</v>
      </c>
      <c r="H49">
        <v>42.5</v>
      </c>
      <c r="I49">
        <v>42.77</v>
      </c>
      <c r="J49">
        <v>29.5</v>
      </c>
      <c r="K49">
        <v>25.97</v>
      </c>
      <c r="L49">
        <v>27.07</v>
      </c>
      <c r="M49">
        <v>30.47</v>
      </c>
      <c r="N49">
        <v>32.93</v>
      </c>
      <c r="O49">
        <v>43.83</v>
      </c>
      <c r="P49">
        <v>48.2</v>
      </c>
      <c r="Q49">
        <v>33.93</v>
      </c>
      <c r="R49" s="3">
        <f t="shared" si="1"/>
        <v>37.894166666666671</v>
      </c>
      <c r="S49" t="s">
        <v>18</v>
      </c>
    </row>
    <row r="50" spans="1:19" x14ac:dyDescent="0.25">
      <c r="A50" t="s">
        <v>378</v>
      </c>
      <c r="B50" t="s">
        <v>208</v>
      </c>
      <c r="C50" t="s">
        <v>200</v>
      </c>
      <c r="D50">
        <v>579247</v>
      </c>
      <c r="E50">
        <v>158357</v>
      </c>
      <c r="F50" t="s">
        <v>18</v>
      </c>
      <c r="G50">
        <v>30.7</v>
      </c>
      <c r="H50">
        <v>32.299999999999997</v>
      </c>
      <c r="I50">
        <v>32.5</v>
      </c>
      <c r="J50">
        <v>20.100000000000001</v>
      </c>
      <c r="K50">
        <v>19.2</v>
      </c>
      <c r="L50">
        <v>20.3</v>
      </c>
      <c r="M50">
        <v>23.8</v>
      </c>
      <c r="N50">
        <v>19.2</v>
      </c>
      <c r="O50">
        <v>26.5</v>
      </c>
      <c r="P50">
        <v>28</v>
      </c>
      <c r="Q50">
        <v>26.2</v>
      </c>
      <c r="R50" s="3">
        <f t="shared" si="1"/>
        <v>25.345454545454547</v>
      </c>
      <c r="S50" t="s">
        <v>18</v>
      </c>
    </row>
    <row r="51" spans="1:19" x14ac:dyDescent="0.25">
      <c r="A51" t="s">
        <v>379</v>
      </c>
      <c r="B51" t="s">
        <v>210</v>
      </c>
      <c r="C51" t="s">
        <v>200</v>
      </c>
      <c r="D51">
        <v>576267</v>
      </c>
      <c r="E51">
        <v>155840</v>
      </c>
      <c r="F51">
        <v>68.3</v>
      </c>
      <c r="G51">
        <v>52.2</v>
      </c>
      <c r="H51">
        <v>54.9</v>
      </c>
      <c r="I51">
        <v>44.8</v>
      </c>
      <c r="J51">
        <v>40.5</v>
      </c>
      <c r="K51">
        <v>40.700000000000003</v>
      </c>
      <c r="L51">
        <v>35</v>
      </c>
      <c r="M51">
        <v>24.6</v>
      </c>
      <c r="N51">
        <v>43.9</v>
      </c>
      <c r="O51">
        <v>53.1</v>
      </c>
      <c r="P51">
        <v>57.9</v>
      </c>
      <c r="Q51">
        <v>54.8</v>
      </c>
      <c r="R51" s="3">
        <f t="shared" si="1"/>
        <v>47.55833333333333</v>
      </c>
      <c r="S51" t="s">
        <v>18</v>
      </c>
    </row>
    <row r="52" spans="1:19" x14ac:dyDescent="0.25">
      <c r="A52" t="s">
        <v>380</v>
      </c>
      <c r="B52" t="s">
        <v>211</v>
      </c>
      <c r="C52" t="s">
        <v>200</v>
      </c>
      <c r="D52">
        <v>576111</v>
      </c>
      <c r="E52">
        <v>155781</v>
      </c>
      <c r="F52">
        <v>67.7</v>
      </c>
      <c r="G52" t="s">
        <v>18</v>
      </c>
      <c r="H52" t="s">
        <v>18</v>
      </c>
      <c r="I52">
        <v>30.6</v>
      </c>
      <c r="J52">
        <v>21.9</v>
      </c>
      <c r="K52">
        <v>22</v>
      </c>
      <c r="L52">
        <v>24.4</v>
      </c>
      <c r="M52">
        <v>42.4</v>
      </c>
      <c r="N52">
        <v>27.4</v>
      </c>
      <c r="O52">
        <v>32</v>
      </c>
      <c r="P52">
        <v>39.5</v>
      </c>
      <c r="Q52">
        <v>34.5</v>
      </c>
      <c r="R52" s="3">
        <f t="shared" si="1"/>
        <v>34.24</v>
      </c>
      <c r="S52" t="s">
        <v>18</v>
      </c>
    </row>
    <row r="53" spans="1:19" x14ac:dyDescent="0.25">
      <c r="A53" t="s">
        <v>381</v>
      </c>
      <c r="B53" t="s">
        <v>212</v>
      </c>
      <c r="C53" t="s">
        <v>200</v>
      </c>
      <c r="D53">
        <v>576469</v>
      </c>
      <c r="E53">
        <v>155710</v>
      </c>
      <c r="F53">
        <v>51.4</v>
      </c>
      <c r="G53">
        <v>64.3</v>
      </c>
      <c r="H53">
        <v>64.400000000000006</v>
      </c>
      <c r="I53">
        <v>51.6</v>
      </c>
      <c r="J53">
        <v>43.1</v>
      </c>
      <c r="K53">
        <v>41.6</v>
      </c>
      <c r="L53">
        <v>42.5</v>
      </c>
      <c r="M53" t="s">
        <v>18</v>
      </c>
      <c r="N53">
        <v>46.1</v>
      </c>
      <c r="O53">
        <v>53.1</v>
      </c>
      <c r="P53">
        <v>57.1</v>
      </c>
      <c r="Q53">
        <v>57.1</v>
      </c>
      <c r="R53" s="3">
        <f t="shared" si="1"/>
        <v>52.027272727272731</v>
      </c>
      <c r="S53" t="s">
        <v>18</v>
      </c>
    </row>
    <row r="54" spans="1:19" x14ac:dyDescent="0.25">
      <c r="A54" t="s">
        <v>382</v>
      </c>
      <c r="B54" t="s">
        <v>213</v>
      </c>
      <c r="C54" t="s">
        <v>200</v>
      </c>
      <c r="D54">
        <v>575738</v>
      </c>
      <c r="E54">
        <v>156711</v>
      </c>
      <c r="F54" t="s">
        <v>18</v>
      </c>
      <c r="G54" t="s">
        <v>18</v>
      </c>
      <c r="H54" t="s">
        <v>18</v>
      </c>
      <c r="I54" t="s">
        <v>18</v>
      </c>
      <c r="J54" t="s">
        <v>18</v>
      </c>
      <c r="K54" t="s">
        <v>18</v>
      </c>
      <c r="L54">
        <v>31.5</v>
      </c>
      <c r="M54">
        <v>32.9</v>
      </c>
      <c r="N54">
        <v>32.799999999999997</v>
      </c>
      <c r="O54">
        <v>40.799999999999997</v>
      </c>
      <c r="P54">
        <v>44.9</v>
      </c>
      <c r="Q54">
        <v>33.700000000000003</v>
      </c>
      <c r="R54" s="3">
        <f t="shared" si="1"/>
        <v>36.1</v>
      </c>
      <c r="S54" t="s">
        <v>18</v>
      </c>
    </row>
    <row r="55" spans="1:19" x14ac:dyDescent="0.25">
      <c r="A55" t="s">
        <v>383</v>
      </c>
      <c r="B55" t="s">
        <v>214</v>
      </c>
      <c r="C55" t="s">
        <v>200</v>
      </c>
      <c r="D55">
        <v>576945</v>
      </c>
      <c r="E55">
        <v>157475</v>
      </c>
      <c r="F55" t="s">
        <v>18</v>
      </c>
      <c r="G55" t="s">
        <v>18</v>
      </c>
      <c r="H55" t="s">
        <v>18</v>
      </c>
      <c r="I55" t="s">
        <v>18</v>
      </c>
      <c r="J55" t="s">
        <v>18</v>
      </c>
      <c r="K55" t="s">
        <v>18</v>
      </c>
      <c r="L55">
        <v>28.1</v>
      </c>
      <c r="M55" t="s">
        <v>18</v>
      </c>
      <c r="N55" t="s">
        <v>18</v>
      </c>
      <c r="O55">
        <v>31.5</v>
      </c>
      <c r="P55">
        <v>39.200000000000003</v>
      </c>
      <c r="Q55">
        <v>27.9</v>
      </c>
      <c r="R55" s="3">
        <f t="shared" si="1"/>
        <v>31.675000000000004</v>
      </c>
      <c r="S55" t="s">
        <v>18</v>
      </c>
    </row>
    <row r="56" spans="1:19" x14ac:dyDescent="0.25">
      <c r="A56" t="s">
        <v>384</v>
      </c>
      <c r="B56" t="s">
        <v>215</v>
      </c>
      <c r="C56" t="s">
        <v>200</v>
      </c>
      <c r="D56">
        <v>575570</v>
      </c>
      <c r="E56">
        <v>157945</v>
      </c>
      <c r="F56" t="s">
        <v>18</v>
      </c>
      <c r="G56" t="s">
        <v>18</v>
      </c>
      <c r="H56" t="s">
        <v>18</v>
      </c>
      <c r="I56" t="s">
        <v>18</v>
      </c>
      <c r="J56" t="s">
        <v>18</v>
      </c>
      <c r="K56" t="s">
        <v>18</v>
      </c>
      <c r="L56">
        <v>9</v>
      </c>
      <c r="M56">
        <v>23.1</v>
      </c>
      <c r="N56">
        <v>21</v>
      </c>
      <c r="O56">
        <v>26.9</v>
      </c>
      <c r="P56">
        <v>28.3</v>
      </c>
      <c r="Q56">
        <v>32.1</v>
      </c>
      <c r="R56" s="3">
        <f t="shared" si="1"/>
        <v>23.400000000000002</v>
      </c>
      <c r="S56" t="s">
        <v>18</v>
      </c>
    </row>
    <row r="57" spans="1:19" x14ac:dyDescent="0.25">
      <c r="A57" t="s">
        <v>385</v>
      </c>
      <c r="B57" t="s">
        <v>217</v>
      </c>
      <c r="C57" t="s">
        <v>200</v>
      </c>
      <c r="D57">
        <v>577377</v>
      </c>
      <c r="E57">
        <v>157131</v>
      </c>
      <c r="F57" t="s">
        <v>18</v>
      </c>
      <c r="G57" t="s">
        <v>18</v>
      </c>
      <c r="H57" t="s">
        <v>18</v>
      </c>
      <c r="I57" t="s">
        <v>18</v>
      </c>
      <c r="J57" t="s">
        <v>18</v>
      </c>
      <c r="K57" t="s">
        <v>18</v>
      </c>
      <c r="L57">
        <v>33.5</v>
      </c>
      <c r="M57">
        <v>34.299999999999997</v>
      </c>
      <c r="N57">
        <v>36.200000000000003</v>
      </c>
      <c r="O57">
        <v>44.5</v>
      </c>
      <c r="P57">
        <v>50.1</v>
      </c>
      <c r="Q57">
        <v>44.7</v>
      </c>
      <c r="R57" s="3">
        <f t="shared" si="1"/>
        <v>40.550000000000004</v>
      </c>
      <c r="S57" t="s">
        <v>18</v>
      </c>
    </row>
    <row r="58" spans="1:19" x14ac:dyDescent="0.25">
      <c r="A58" t="s">
        <v>386</v>
      </c>
      <c r="B58" t="s">
        <v>219</v>
      </c>
      <c r="C58" t="s">
        <v>200</v>
      </c>
      <c r="D58">
        <v>586308</v>
      </c>
      <c r="E58">
        <v>152577</v>
      </c>
      <c r="F58" t="s">
        <v>18</v>
      </c>
      <c r="G58" t="s">
        <v>18</v>
      </c>
      <c r="H58" t="s">
        <v>18</v>
      </c>
      <c r="I58" t="s">
        <v>18</v>
      </c>
      <c r="J58" t="s">
        <v>18</v>
      </c>
      <c r="K58" t="s">
        <v>18</v>
      </c>
      <c r="L58">
        <v>28.4</v>
      </c>
      <c r="M58">
        <v>33</v>
      </c>
      <c r="N58">
        <v>38.200000000000003</v>
      </c>
      <c r="O58">
        <v>43</v>
      </c>
      <c r="P58">
        <v>47.1</v>
      </c>
      <c r="Q58">
        <v>49.4</v>
      </c>
      <c r="R58" s="3">
        <f t="shared" si="1"/>
        <v>39.85</v>
      </c>
      <c r="S58" t="s">
        <v>18</v>
      </c>
    </row>
    <row r="59" spans="1:19" x14ac:dyDescent="0.25">
      <c r="A59" t="s">
        <v>387</v>
      </c>
      <c r="B59" t="s">
        <v>221</v>
      </c>
      <c r="C59" t="s">
        <v>200</v>
      </c>
      <c r="D59">
        <v>578594</v>
      </c>
      <c r="E59">
        <v>155356</v>
      </c>
      <c r="F59" t="s">
        <v>18</v>
      </c>
      <c r="G59" t="s">
        <v>18</v>
      </c>
      <c r="H59" t="s">
        <v>18</v>
      </c>
      <c r="I59" t="s">
        <v>18</v>
      </c>
      <c r="J59" t="s">
        <v>18</v>
      </c>
      <c r="K59" t="s">
        <v>18</v>
      </c>
      <c r="L59">
        <v>28.4</v>
      </c>
      <c r="M59">
        <v>31.1</v>
      </c>
      <c r="N59">
        <v>28.6</v>
      </c>
      <c r="O59">
        <v>37.1</v>
      </c>
      <c r="P59">
        <v>36.5</v>
      </c>
      <c r="Q59">
        <v>32.9</v>
      </c>
      <c r="R59" s="3">
        <f t="shared" si="1"/>
        <v>32.43333333333333</v>
      </c>
      <c r="S59" t="s">
        <v>18</v>
      </c>
    </row>
    <row r="60" spans="1:19" x14ac:dyDescent="0.25">
      <c r="A60" t="s">
        <v>388</v>
      </c>
      <c r="B60" t="s">
        <v>223</v>
      </c>
      <c r="C60" t="s">
        <v>200</v>
      </c>
      <c r="D60">
        <v>578558</v>
      </c>
      <c r="E60">
        <v>154384</v>
      </c>
      <c r="F60" t="s">
        <v>18</v>
      </c>
      <c r="G60" t="s">
        <v>18</v>
      </c>
      <c r="H60" t="s">
        <v>18</v>
      </c>
      <c r="I60" t="s">
        <v>18</v>
      </c>
      <c r="J60" t="s">
        <v>18</v>
      </c>
      <c r="K60" t="s">
        <v>18</v>
      </c>
      <c r="L60">
        <v>25.5</v>
      </c>
      <c r="M60">
        <v>21.5</v>
      </c>
      <c r="N60">
        <v>20.6</v>
      </c>
      <c r="O60">
        <v>22.1</v>
      </c>
      <c r="P60">
        <v>19.8</v>
      </c>
      <c r="Q60">
        <v>33.700000000000003</v>
      </c>
      <c r="R60" s="3">
        <f t="shared" si="1"/>
        <v>23.866666666666664</v>
      </c>
      <c r="S60" t="s">
        <v>18</v>
      </c>
    </row>
    <row r="61" spans="1:19" x14ac:dyDescent="0.25">
      <c r="A61" t="s">
        <v>389</v>
      </c>
      <c r="B61" t="s">
        <v>225</v>
      </c>
      <c r="C61" t="s">
        <v>200</v>
      </c>
      <c r="D61">
        <v>576647</v>
      </c>
      <c r="E61">
        <v>153734</v>
      </c>
      <c r="F61" t="s">
        <v>18</v>
      </c>
      <c r="G61" t="s">
        <v>18</v>
      </c>
      <c r="H61" t="s">
        <v>18</v>
      </c>
      <c r="I61" t="s">
        <v>18</v>
      </c>
      <c r="J61" t="s">
        <v>18</v>
      </c>
      <c r="K61" t="s">
        <v>18</v>
      </c>
      <c r="L61">
        <v>24.9</v>
      </c>
      <c r="M61">
        <v>26.1</v>
      </c>
      <c r="N61">
        <v>23.3</v>
      </c>
      <c r="O61">
        <v>27.7</v>
      </c>
      <c r="P61">
        <v>31</v>
      </c>
      <c r="Q61">
        <v>20.6</v>
      </c>
      <c r="R61" s="3">
        <f t="shared" si="1"/>
        <v>25.599999999999998</v>
      </c>
      <c r="S61" t="s">
        <v>18</v>
      </c>
    </row>
    <row r="62" spans="1:19" x14ac:dyDescent="0.25">
      <c r="A62" t="s">
        <v>390</v>
      </c>
      <c r="B62" t="s">
        <v>227</v>
      </c>
      <c r="C62" t="s">
        <v>200</v>
      </c>
      <c r="D62">
        <v>576367</v>
      </c>
      <c r="E62">
        <v>153011</v>
      </c>
      <c r="F62" t="s">
        <v>18</v>
      </c>
      <c r="G62" t="s">
        <v>18</v>
      </c>
      <c r="H62" t="s">
        <v>18</v>
      </c>
      <c r="I62" t="s">
        <v>18</v>
      </c>
      <c r="J62" t="s">
        <v>18</v>
      </c>
      <c r="K62" t="s">
        <v>18</v>
      </c>
      <c r="L62">
        <v>28.4</v>
      </c>
      <c r="M62">
        <v>26.2</v>
      </c>
      <c r="N62">
        <v>21.4</v>
      </c>
      <c r="O62">
        <v>33.299999999999997</v>
      </c>
      <c r="P62">
        <v>38.6</v>
      </c>
      <c r="Q62">
        <v>25.5</v>
      </c>
      <c r="R62" s="3">
        <f t="shared" si="1"/>
        <v>28.900000000000002</v>
      </c>
      <c r="S62" t="s">
        <v>18</v>
      </c>
    </row>
    <row r="63" spans="1:19" x14ac:dyDescent="0.25">
      <c r="A63" t="s">
        <v>391</v>
      </c>
      <c r="B63" t="s">
        <v>229</v>
      </c>
      <c r="C63" t="s">
        <v>21</v>
      </c>
      <c r="D63">
        <v>576314</v>
      </c>
      <c r="E63">
        <v>156312</v>
      </c>
      <c r="F63" t="s">
        <v>18</v>
      </c>
      <c r="G63" t="s">
        <v>18</v>
      </c>
      <c r="H63" t="s">
        <v>18</v>
      </c>
      <c r="I63" t="s">
        <v>18</v>
      </c>
      <c r="J63" t="s">
        <v>18</v>
      </c>
      <c r="K63" t="s">
        <v>18</v>
      </c>
      <c r="L63" t="s">
        <v>18</v>
      </c>
      <c r="M63" t="s">
        <v>18</v>
      </c>
      <c r="N63" t="s">
        <v>18</v>
      </c>
      <c r="O63" t="s">
        <v>18</v>
      </c>
      <c r="P63" t="s">
        <v>18</v>
      </c>
      <c r="Q63" t="s">
        <v>18</v>
      </c>
      <c r="R63" s="3" t="e">
        <f t="shared" si="1"/>
        <v>#DIV/0!</v>
      </c>
      <c r="S63" t="s">
        <v>18</v>
      </c>
    </row>
    <row r="64" spans="1:19" x14ac:dyDescent="0.25">
      <c r="A64" t="s">
        <v>392</v>
      </c>
      <c r="B64" t="s">
        <v>231</v>
      </c>
      <c r="C64" t="s">
        <v>21</v>
      </c>
      <c r="D64">
        <v>576303</v>
      </c>
      <c r="E64">
        <v>155329</v>
      </c>
      <c r="F64" t="s">
        <v>18</v>
      </c>
      <c r="G64" t="s">
        <v>18</v>
      </c>
      <c r="H64" t="s">
        <v>18</v>
      </c>
      <c r="I64" t="s">
        <v>18</v>
      </c>
      <c r="J64" t="s">
        <v>18</v>
      </c>
      <c r="K64" t="s">
        <v>18</v>
      </c>
      <c r="L64" t="s">
        <v>18</v>
      </c>
      <c r="M64">
        <v>86.1</v>
      </c>
      <c r="N64">
        <v>104</v>
      </c>
      <c r="O64">
        <v>100</v>
      </c>
      <c r="P64">
        <v>108</v>
      </c>
      <c r="Q64">
        <v>79</v>
      </c>
      <c r="R64" s="3">
        <f t="shared" si="1"/>
        <v>95.42</v>
      </c>
      <c r="S64" t="s">
        <v>18</v>
      </c>
    </row>
    <row r="65" spans="1:19" x14ac:dyDescent="0.25">
      <c r="A65" t="s">
        <v>393</v>
      </c>
      <c r="B65" t="s">
        <v>233</v>
      </c>
      <c r="C65" t="s">
        <v>200</v>
      </c>
      <c r="D65">
        <v>575916</v>
      </c>
      <c r="E65">
        <v>155672</v>
      </c>
      <c r="F65" t="s">
        <v>18</v>
      </c>
      <c r="G65" t="s">
        <v>18</v>
      </c>
      <c r="H65" t="s">
        <v>18</v>
      </c>
      <c r="I65" t="s">
        <v>18</v>
      </c>
      <c r="J65" t="s">
        <v>18</v>
      </c>
      <c r="K65" t="s">
        <v>18</v>
      </c>
      <c r="L65" t="s">
        <v>18</v>
      </c>
      <c r="M65" t="s">
        <v>18</v>
      </c>
      <c r="N65" t="s">
        <v>18</v>
      </c>
      <c r="O65" t="s">
        <v>18</v>
      </c>
      <c r="P65">
        <v>53.5</v>
      </c>
      <c r="Q65" t="s">
        <v>18</v>
      </c>
      <c r="R65" s="3">
        <f t="shared" si="1"/>
        <v>53.5</v>
      </c>
      <c r="S65" t="s">
        <v>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59"/>
  <sheetViews>
    <sheetView zoomScale="75" zoomScaleNormal="75" workbookViewId="0">
      <pane xSplit="2" ySplit="2" topLeftCell="C31" activePane="bottomRight" state="frozen"/>
      <selection pane="topRight" activeCell="C1" sqref="C1"/>
      <selection pane="bottomLeft" activeCell="A3" sqref="A3"/>
      <selection pane="bottomRight" activeCell="A59" sqref="A59"/>
    </sheetView>
  </sheetViews>
  <sheetFormatPr defaultRowHeight="15.75" x14ac:dyDescent="0.25"/>
  <cols>
    <col min="1" max="1" width="9.625" customWidth="1"/>
    <col min="2" max="2" width="64.25" bestFit="1" customWidth="1"/>
    <col min="3" max="3" width="12.125" bestFit="1" customWidth="1"/>
    <col min="4" max="4" width="7.125" bestFit="1" customWidth="1"/>
    <col min="5" max="5" width="8.25" bestFit="1" customWidth="1"/>
    <col min="6" max="6" width="7.5" bestFit="1" customWidth="1"/>
    <col min="7" max="7" width="8.5" bestFit="1" customWidth="1"/>
    <col min="8" max="8" width="6.5" bestFit="1" customWidth="1"/>
    <col min="9"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306</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324</v>
      </c>
      <c r="B3" t="s">
        <v>19</v>
      </c>
      <c r="C3" t="s">
        <v>18</v>
      </c>
      <c r="D3">
        <v>575917</v>
      </c>
      <c r="E3">
        <v>155670</v>
      </c>
      <c r="F3">
        <v>63.7</v>
      </c>
      <c r="G3">
        <v>61.6</v>
      </c>
      <c r="H3">
        <v>54.8</v>
      </c>
      <c r="I3">
        <v>49.4</v>
      </c>
      <c r="J3">
        <v>43.8</v>
      </c>
      <c r="K3">
        <v>48.5</v>
      </c>
      <c r="L3" t="s">
        <v>18</v>
      </c>
      <c r="M3">
        <v>38.299999999999997</v>
      </c>
      <c r="N3">
        <v>53.7</v>
      </c>
      <c r="O3">
        <v>49.2</v>
      </c>
      <c r="P3">
        <v>62.5</v>
      </c>
      <c r="Q3">
        <v>60.8</v>
      </c>
      <c r="R3" s="3">
        <f t="shared" ref="R3:R34" si="0">AVERAGE(F3:Q3)</f>
        <v>53.3</v>
      </c>
      <c r="S3" t="s">
        <v>18</v>
      </c>
    </row>
    <row r="4" spans="1:20" x14ac:dyDescent="0.25">
      <c r="A4" t="s">
        <v>325</v>
      </c>
      <c r="B4" t="s">
        <v>23</v>
      </c>
      <c r="C4" t="s">
        <v>18</v>
      </c>
      <c r="D4">
        <v>575758</v>
      </c>
      <c r="E4">
        <v>155639</v>
      </c>
      <c r="F4">
        <v>63.7</v>
      </c>
      <c r="G4">
        <v>68.47</v>
      </c>
      <c r="H4">
        <v>54.1</v>
      </c>
      <c r="I4">
        <v>54.53</v>
      </c>
      <c r="J4">
        <v>48.97</v>
      </c>
      <c r="K4">
        <v>45.35</v>
      </c>
      <c r="L4">
        <v>37.130000000000003</v>
      </c>
      <c r="M4">
        <v>40.770000000000003</v>
      </c>
      <c r="N4">
        <v>58</v>
      </c>
      <c r="O4">
        <v>55.93</v>
      </c>
      <c r="P4">
        <v>62.13</v>
      </c>
      <c r="Q4">
        <v>78.55</v>
      </c>
      <c r="R4" s="3">
        <f t="shared" si="0"/>
        <v>55.635833333333323</v>
      </c>
      <c r="S4" t="s">
        <v>18</v>
      </c>
    </row>
    <row r="5" spans="1:20" x14ac:dyDescent="0.25">
      <c r="A5" t="s">
        <v>328</v>
      </c>
      <c r="B5" t="s">
        <v>35</v>
      </c>
      <c r="C5" t="s">
        <v>18</v>
      </c>
      <c r="D5">
        <v>580101</v>
      </c>
      <c r="E5">
        <v>159695</v>
      </c>
      <c r="F5">
        <v>33.9</v>
      </c>
      <c r="G5">
        <v>26.7</v>
      </c>
      <c r="H5">
        <v>22.35</v>
      </c>
      <c r="I5">
        <v>18.77</v>
      </c>
      <c r="J5">
        <v>14</v>
      </c>
      <c r="K5">
        <v>13.77</v>
      </c>
      <c r="L5">
        <v>11.9</v>
      </c>
      <c r="M5">
        <v>11.73</v>
      </c>
      <c r="N5">
        <v>18.399999999999999</v>
      </c>
      <c r="O5">
        <v>19.93</v>
      </c>
      <c r="P5">
        <v>26.2</v>
      </c>
      <c r="Q5">
        <v>36.700000000000003</v>
      </c>
      <c r="R5" s="3">
        <f t="shared" si="0"/>
        <v>21.195833333333329</v>
      </c>
      <c r="S5" t="s">
        <v>18</v>
      </c>
    </row>
    <row r="6" spans="1:20" x14ac:dyDescent="0.25">
      <c r="A6" t="s">
        <v>331</v>
      </c>
      <c r="B6" t="s">
        <v>46</v>
      </c>
      <c r="C6" t="s">
        <v>18</v>
      </c>
      <c r="D6">
        <v>575714</v>
      </c>
      <c r="E6">
        <v>158504</v>
      </c>
      <c r="F6">
        <v>44.5</v>
      </c>
      <c r="G6">
        <v>50.7</v>
      </c>
      <c r="H6">
        <v>41.6</v>
      </c>
      <c r="I6">
        <v>41.8</v>
      </c>
      <c r="J6">
        <v>37.1</v>
      </c>
      <c r="K6" t="s">
        <v>18</v>
      </c>
      <c r="L6" t="s">
        <v>18</v>
      </c>
      <c r="M6">
        <v>31.6</v>
      </c>
      <c r="N6">
        <v>42.9</v>
      </c>
      <c r="O6">
        <v>44.7</v>
      </c>
      <c r="P6" t="s">
        <v>18</v>
      </c>
      <c r="Q6">
        <v>0.8</v>
      </c>
      <c r="R6" s="3">
        <f t="shared" si="0"/>
        <v>37.299999999999997</v>
      </c>
      <c r="S6" t="s">
        <v>18</v>
      </c>
    </row>
    <row r="7" spans="1:20" x14ac:dyDescent="0.25">
      <c r="A7" t="s">
        <v>332</v>
      </c>
      <c r="B7" t="s">
        <v>49</v>
      </c>
      <c r="C7" t="s">
        <v>18</v>
      </c>
      <c r="D7">
        <v>575718</v>
      </c>
      <c r="E7">
        <v>158653</v>
      </c>
      <c r="F7">
        <v>28.2</v>
      </c>
      <c r="G7">
        <v>38.200000000000003</v>
      </c>
      <c r="H7">
        <v>40.9</v>
      </c>
      <c r="I7">
        <v>24.1</v>
      </c>
      <c r="J7">
        <v>24.8</v>
      </c>
      <c r="K7" t="s">
        <v>18</v>
      </c>
      <c r="L7">
        <v>29</v>
      </c>
      <c r="M7" t="s">
        <v>18</v>
      </c>
      <c r="N7" t="s">
        <v>18</v>
      </c>
      <c r="O7">
        <v>36.799999999999997</v>
      </c>
      <c r="P7">
        <v>39.6</v>
      </c>
      <c r="Q7">
        <v>57.4</v>
      </c>
      <c r="R7" s="3">
        <f t="shared" si="0"/>
        <v>35.444444444444443</v>
      </c>
      <c r="S7" t="s">
        <v>18</v>
      </c>
    </row>
    <row r="8" spans="1:20" x14ac:dyDescent="0.25">
      <c r="A8" t="s">
        <v>333</v>
      </c>
      <c r="B8" t="s">
        <v>52</v>
      </c>
      <c r="C8" t="s">
        <v>18</v>
      </c>
      <c r="D8">
        <v>576473</v>
      </c>
      <c r="E8">
        <v>158198</v>
      </c>
      <c r="F8">
        <v>45.2</v>
      </c>
      <c r="G8">
        <v>43.1</v>
      </c>
      <c r="H8">
        <v>35.1</v>
      </c>
      <c r="I8">
        <v>21.1</v>
      </c>
      <c r="J8" t="s">
        <v>18</v>
      </c>
      <c r="K8">
        <v>19.5</v>
      </c>
      <c r="L8">
        <v>25.8</v>
      </c>
      <c r="M8">
        <v>23.1</v>
      </c>
      <c r="N8">
        <v>39.299999999999997</v>
      </c>
      <c r="O8" t="s">
        <v>18</v>
      </c>
      <c r="P8">
        <v>43</v>
      </c>
      <c r="Q8">
        <v>39.5</v>
      </c>
      <c r="R8" s="3">
        <f t="shared" si="0"/>
        <v>33.47</v>
      </c>
      <c r="S8" t="s">
        <v>18</v>
      </c>
    </row>
    <row r="9" spans="1:20" x14ac:dyDescent="0.25">
      <c r="A9" t="s">
        <v>434</v>
      </c>
      <c r="B9" t="s">
        <v>55</v>
      </c>
      <c r="C9" t="s">
        <v>18</v>
      </c>
      <c r="D9">
        <v>576983</v>
      </c>
      <c r="E9">
        <v>157763</v>
      </c>
      <c r="F9" t="s">
        <v>18</v>
      </c>
      <c r="G9" t="s">
        <v>18</v>
      </c>
      <c r="H9" t="s">
        <v>18</v>
      </c>
      <c r="I9" t="s">
        <v>18</v>
      </c>
      <c r="J9" t="s">
        <v>18</v>
      </c>
      <c r="K9" t="s">
        <v>18</v>
      </c>
      <c r="L9" t="s">
        <v>18</v>
      </c>
      <c r="M9" t="s">
        <v>18</v>
      </c>
      <c r="N9">
        <v>0</v>
      </c>
      <c r="O9">
        <v>0</v>
      </c>
      <c r="P9">
        <v>0</v>
      </c>
      <c r="Q9">
        <v>0</v>
      </c>
      <c r="R9" s="3">
        <f t="shared" si="0"/>
        <v>0</v>
      </c>
      <c r="S9" t="s">
        <v>18</v>
      </c>
    </row>
    <row r="10" spans="1:20" x14ac:dyDescent="0.25">
      <c r="A10" t="s">
        <v>334</v>
      </c>
      <c r="B10" t="s">
        <v>58</v>
      </c>
      <c r="C10" t="s">
        <v>18</v>
      </c>
      <c r="D10">
        <v>577018</v>
      </c>
      <c r="E10">
        <v>157758</v>
      </c>
      <c r="F10">
        <v>47.8</v>
      </c>
      <c r="G10">
        <v>52</v>
      </c>
      <c r="H10">
        <v>34.5</v>
      </c>
      <c r="I10">
        <v>47.6</v>
      </c>
      <c r="J10">
        <v>36.9</v>
      </c>
      <c r="K10">
        <v>40.5</v>
      </c>
      <c r="L10">
        <v>26.2</v>
      </c>
      <c r="M10">
        <v>29.6</v>
      </c>
      <c r="N10">
        <v>37.6</v>
      </c>
      <c r="O10">
        <v>41</v>
      </c>
      <c r="P10">
        <v>51.8</v>
      </c>
      <c r="Q10">
        <v>57.4</v>
      </c>
      <c r="R10" s="3">
        <f t="shared" si="0"/>
        <v>41.908333333333339</v>
      </c>
      <c r="S10" t="s">
        <v>18</v>
      </c>
    </row>
    <row r="11" spans="1:20" x14ac:dyDescent="0.25">
      <c r="A11" t="s">
        <v>335</v>
      </c>
      <c r="B11" t="s">
        <v>61</v>
      </c>
      <c r="C11" t="s">
        <v>18</v>
      </c>
      <c r="D11">
        <v>578667</v>
      </c>
      <c r="E11">
        <v>155365</v>
      </c>
      <c r="F11">
        <v>38.799999999999997</v>
      </c>
      <c r="G11" t="s">
        <v>18</v>
      </c>
      <c r="H11">
        <v>24</v>
      </c>
      <c r="I11">
        <v>29</v>
      </c>
      <c r="J11" t="s">
        <v>18</v>
      </c>
      <c r="K11">
        <v>26.2</v>
      </c>
      <c r="L11">
        <v>26.5</v>
      </c>
      <c r="M11">
        <v>21.5</v>
      </c>
      <c r="N11">
        <v>29.1</v>
      </c>
      <c r="O11">
        <v>28.2</v>
      </c>
      <c r="P11">
        <v>38.4</v>
      </c>
      <c r="Q11">
        <v>18</v>
      </c>
      <c r="R11" s="3">
        <f t="shared" si="0"/>
        <v>27.97</v>
      </c>
      <c r="S11" t="s">
        <v>18</v>
      </c>
    </row>
    <row r="12" spans="1:20" x14ac:dyDescent="0.25">
      <c r="A12" t="s">
        <v>336</v>
      </c>
      <c r="B12" t="s">
        <v>65</v>
      </c>
      <c r="C12" t="s">
        <v>18</v>
      </c>
      <c r="D12">
        <v>586901</v>
      </c>
      <c r="E12">
        <v>152588</v>
      </c>
      <c r="F12">
        <v>30.5</v>
      </c>
      <c r="G12">
        <v>35.200000000000003</v>
      </c>
      <c r="H12">
        <v>29.3</v>
      </c>
      <c r="I12">
        <v>28.1</v>
      </c>
      <c r="J12">
        <v>25.4</v>
      </c>
      <c r="K12">
        <v>24.3</v>
      </c>
      <c r="L12">
        <v>24.5</v>
      </c>
      <c r="M12">
        <v>20.7</v>
      </c>
      <c r="N12">
        <v>31.3</v>
      </c>
      <c r="O12">
        <v>30.9</v>
      </c>
      <c r="P12">
        <v>41</v>
      </c>
      <c r="Q12">
        <v>44.2</v>
      </c>
      <c r="R12" s="3">
        <f t="shared" si="0"/>
        <v>30.45</v>
      </c>
      <c r="S12" t="s">
        <v>18</v>
      </c>
    </row>
    <row r="13" spans="1:20" x14ac:dyDescent="0.25">
      <c r="A13" t="s">
        <v>337</v>
      </c>
      <c r="B13" t="s">
        <v>68</v>
      </c>
      <c r="C13" t="s">
        <v>18</v>
      </c>
      <c r="D13">
        <v>578580</v>
      </c>
      <c r="E13">
        <v>155367</v>
      </c>
      <c r="F13">
        <v>21.1</v>
      </c>
      <c r="G13">
        <v>32.299999999999997</v>
      </c>
      <c r="H13">
        <v>25.8</v>
      </c>
      <c r="I13">
        <v>28</v>
      </c>
      <c r="J13">
        <v>21.7</v>
      </c>
      <c r="K13">
        <v>22.8</v>
      </c>
      <c r="L13">
        <v>21.7</v>
      </c>
      <c r="M13" t="s">
        <v>18</v>
      </c>
      <c r="N13">
        <v>25.2</v>
      </c>
      <c r="O13">
        <v>25.1</v>
      </c>
      <c r="P13">
        <v>31.1</v>
      </c>
      <c r="Q13">
        <v>42.7</v>
      </c>
      <c r="R13" s="3">
        <f t="shared" si="0"/>
        <v>27.045454545454547</v>
      </c>
      <c r="S13" t="s">
        <v>18</v>
      </c>
    </row>
    <row r="14" spans="1:20" x14ac:dyDescent="0.25">
      <c r="A14" t="s">
        <v>338</v>
      </c>
      <c r="B14" t="s">
        <v>72</v>
      </c>
      <c r="C14" t="s">
        <v>18</v>
      </c>
      <c r="D14">
        <v>578342</v>
      </c>
      <c r="E14">
        <v>152605</v>
      </c>
      <c r="F14">
        <v>45.7</v>
      </c>
      <c r="G14">
        <v>37.9</v>
      </c>
      <c r="H14">
        <v>40.9</v>
      </c>
      <c r="I14">
        <v>38.5</v>
      </c>
      <c r="J14">
        <v>33.5</v>
      </c>
      <c r="K14">
        <v>36.799999999999997</v>
      </c>
      <c r="L14">
        <v>21.7</v>
      </c>
      <c r="M14">
        <v>22.2</v>
      </c>
      <c r="N14">
        <v>27.6</v>
      </c>
      <c r="O14">
        <v>37</v>
      </c>
      <c r="P14">
        <v>48.6</v>
      </c>
      <c r="Q14">
        <v>50.1</v>
      </c>
      <c r="R14" s="3">
        <f t="shared" si="0"/>
        <v>36.708333333333336</v>
      </c>
      <c r="S14" t="s">
        <v>18</v>
      </c>
    </row>
    <row r="15" spans="1:20" x14ac:dyDescent="0.25">
      <c r="A15" t="s">
        <v>339</v>
      </c>
      <c r="B15" t="s">
        <v>76</v>
      </c>
      <c r="C15" t="s">
        <v>18</v>
      </c>
      <c r="D15">
        <v>576692</v>
      </c>
      <c r="E15">
        <v>153992</v>
      </c>
      <c r="F15">
        <v>39.1</v>
      </c>
      <c r="G15">
        <v>39.1</v>
      </c>
      <c r="H15">
        <v>30.6</v>
      </c>
      <c r="I15">
        <v>38.700000000000003</v>
      </c>
      <c r="J15">
        <v>30.8</v>
      </c>
      <c r="K15">
        <v>29.8</v>
      </c>
      <c r="L15">
        <v>29.6</v>
      </c>
      <c r="M15">
        <v>20.9</v>
      </c>
      <c r="N15">
        <v>30.2</v>
      </c>
      <c r="O15">
        <v>34.799999999999997</v>
      </c>
      <c r="P15">
        <v>42.5</v>
      </c>
      <c r="Q15">
        <v>48.2</v>
      </c>
      <c r="R15" s="3">
        <f t="shared" si="0"/>
        <v>34.524999999999999</v>
      </c>
      <c r="S15" t="s">
        <v>18</v>
      </c>
    </row>
    <row r="16" spans="1:20" x14ac:dyDescent="0.25">
      <c r="A16" t="s">
        <v>340</v>
      </c>
      <c r="B16" t="s">
        <v>54</v>
      </c>
      <c r="C16" t="s">
        <v>18</v>
      </c>
      <c r="D16">
        <v>576175</v>
      </c>
      <c r="E16">
        <v>154858</v>
      </c>
      <c r="F16">
        <v>55.1</v>
      </c>
      <c r="G16">
        <v>46.8</v>
      </c>
      <c r="H16">
        <v>35.1</v>
      </c>
      <c r="I16">
        <v>38.5</v>
      </c>
      <c r="J16">
        <v>27.4</v>
      </c>
      <c r="K16">
        <v>28.8</v>
      </c>
      <c r="L16">
        <v>22.9</v>
      </c>
      <c r="M16">
        <v>26</v>
      </c>
      <c r="N16">
        <v>36.5</v>
      </c>
      <c r="O16">
        <v>36.799999999999997</v>
      </c>
      <c r="P16">
        <v>53.9</v>
      </c>
      <c r="Q16">
        <v>53</v>
      </c>
      <c r="R16" s="3">
        <f t="shared" si="0"/>
        <v>38.4</v>
      </c>
      <c r="S16" t="s">
        <v>18</v>
      </c>
    </row>
    <row r="17" spans="1:19" x14ac:dyDescent="0.25">
      <c r="A17" t="s">
        <v>341</v>
      </c>
      <c r="B17" t="s">
        <v>64</v>
      </c>
      <c r="C17" t="s">
        <v>18</v>
      </c>
      <c r="D17">
        <v>574386</v>
      </c>
      <c r="E17">
        <v>155107</v>
      </c>
      <c r="F17">
        <v>45.1</v>
      </c>
      <c r="G17">
        <v>50.1</v>
      </c>
      <c r="H17">
        <v>40.9</v>
      </c>
      <c r="I17">
        <v>41.2</v>
      </c>
      <c r="J17">
        <v>39.700000000000003</v>
      </c>
      <c r="K17">
        <v>33.1</v>
      </c>
      <c r="L17" t="s">
        <v>18</v>
      </c>
      <c r="M17">
        <v>32.799999999999997</v>
      </c>
      <c r="N17">
        <v>41.2</v>
      </c>
      <c r="O17">
        <v>42.9</v>
      </c>
      <c r="P17">
        <v>53.2</v>
      </c>
      <c r="Q17">
        <v>57.8</v>
      </c>
      <c r="R17" s="3">
        <f t="shared" si="0"/>
        <v>43.454545454545446</v>
      </c>
      <c r="S17" t="s">
        <v>18</v>
      </c>
    </row>
    <row r="18" spans="1:19" x14ac:dyDescent="0.25">
      <c r="A18" t="s">
        <v>342</v>
      </c>
      <c r="B18" t="s">
        <v>86</v>
      </c>
      <c r="C18" t="s">
        <v>18</v>
      </c>
      <c r="D18">
        <v>574109</v>
      </c>
      <c r="E18">
        <v>156930</v>
      </c>
      <c r="F18" t="s">
        <v>18</v>
      </c>
      <c r="G18" t="s">
        <v>18</v>
      </c>
      <c r="H18" t="s">
        <v>18</v>
      </c>
      <c r="I18" t="s">
        <v>18</v>
      </c>
      <c r="J18" t="s">
        <v>18</v>
      </c>
      <c r="K18">
        <v>35</v>
      </c>
      <c r="L18">
        <v>32.6</v>
      </c>
      <c r="M18">
        <v>31.9</v>
      </c>
      <c r="N18">
        <v>39.5</v>
      </c>
      <c r="O18">
        <v>40</v>
      </c>
      <c r="P18">
        <v>49.5</v>
      </c>
      <c r="Q18">
        <v>55.5</v>
      </c>
      <c r="R18" s="3">
        <f t="shared" si="0"/>
        <v>40.571428571428569</v>
      </c>
      <c r="S18" t="s">
        <v>18</v>
      </c>
    </row>
    <row r="19" spans="1:19" x14ac:dyDescent="0.25">
      <c r="A19" t="s">
        <v>343</v>
      </c>
      <c r="B19" t="s">
        <v>91</v>
      </c>
      <c r="C19" t="s">
        <v>18</v>
      </c>
      <c r="D19">
        <v>577936</v>
      </c>
      <c r="E19">
        <v>157271</v>
      </c>
      <c r="F19">
        <v>42</v>
      </c>
      <c r="G19">
        <v>48.7</v>
      </c>
      <c r="H19">
        <v>39.9</v>
      </c>
      <c r="I19">
        <v>45.3</v>
      </c>
      <c r="J19">
        <v>37.4</v>
      </c>
      <c r="K19">
        <v>40.6</v>
      </c>
      <c r="L19">
        <v>29.4</v>
      </c>
      <c r="M19">
        <v>32.9</v>
      </c>
      <c r="N19">
        <v>42.4</v>
      </c>
      <c r="O19">
        <v>42.8</v>
      </c>
      <c r="P19">
        <v>54.2</v>
      </c>
      <c r="Q19">
        <v>64.599999999999994</v>
      </c>
      <c r="R19" s="3">
        <f t="shared" si="0"/>
        <v>43.349999999999994</v>
      </c>
      <c r="S19" t="s">
        <v>18</v>
      </c>
    </row>
    <row r="20" spans="1:19" x14ac:dyDescent="0.25">
      <c r="A20" t="s">
        <v>344</v>
      </c>
      <c r="B20" t="s">
        <v>95</v>
      </c>
      <c r="C20" t="s">
        <v>18</v>
      </c>
      <c r="D20">
        <v>576536</v>
      </c>
      <c r="E20">
        <v>157927</v>
      </c>
      <c r="F20">
        <v>44.9</v>
      </c>
      <c r="G20">
        <v>42.3</v>
      </c>
      <c r="H20">
        <v>29.4</v>
      </c>
      <c r="I20">
        <v>36.9</v>
      </c>
      <c r="J20" t="s">
        <v>18</v>
      </c>
      <c r="K20">
        <v>33.6</v>
      </c>
      <c r="L20">
        <v>21.2</v>
      </c>
      <c r="M20">
        <v>23.2</v>
      </c>
      <c r="N20">
        <v>30.2</v>
      </c>
      <c r="O20">
        <v>26</v>
      </c>
      <c r="P20">
        <v>44.1</v>
      </c>
      <c r="Q20">
        <v>51</v>
      </c>
      <c r="R20" s="3">
        <f t="shared" si="0"/>
        <v>34.800000000000004</v>
      </c>
      <c r="S20" t="s">
        <v>18</v>
      </c>
    </row>
    <row r="21" spans="1:19" x14ac:dyDescent="0.25">
      <c r="A21" t="s">
        <v>345</v>
      </c>
      <c r="B21" t="s">
        <v>99</v>
      </c>
      <c r="C21" t="s">
        <v>18</v>
      </c>
      <c r="D21">
        <v>576321</v>
      </c>
      <c r="E21">
        <v>155393</v>
      </c>
      <c r="F21">
        <v>73.400000000000006</v>
      </c>
      <c r="G21">
        <v>61.5</v>
      </c>
      <c r="H21">
        <v>52</v>
      </c>
      <c r="I21">
        <v>51.1</v>
      </c>
      <c r="J21">
        <v>41.2</v>
      </c>
      <c r="K21">
        <v>40.1</v>
      </c>
      <c r="L21">
        <v>41.7</v>
      </c>
      <c r="M21">
        <v>36.4</v>
      </c>
      <c r="N21">
        <v>52</v>
      </c>
      <c r="O21">
        <v>0</v>
      </c>
      <c r="P21">
        <v>59.5</v>
      </c>
      <c r="Q21" t="s">
        <v>18</v>
      </c>
      <c r="R21" s="3">
        <f t="shared" si="0"/>
        <v>46.263636363636358</v>
      </c>
      <c r="S21" t="s">
        <v>18</v>
      </c>
    </row>
    <row r="22" spans="1:19" x14ac:dyDescent="0.25">
      <c r="A22" t="s">
        <v>346</v>
      </c>
      <c r="B22" t="s">
        <v>103</v>
      </c>
      <c r="C22" t="s">
        <v>18</v>
      </c>
      <c r="D22">
        <v>575782</v>
      </c>
      <c r="E22">
        <v>155678</v>
      </c>
      <c r="F22">
        <v>42.8</v>
      </c>
      <c r="G22">
        <v>49.7</v>
      </c>
      <c r="H22">
        <v>39.4</v>
      </c>
      <c r="I22">
        <v>43.5</v>
      </c>
      <c r="J22">
        <v>33.200000000000003</v>
      </c>
      <c r="K22">
        <v>34.9</v>
      </c>
      <c r="L22" t="s">
        <v>18</v>
      </c>
      <c r="M22">
        <v>32.4</v>
      </c>
      <c r="N22">
        <v>42.4</v>
      </c>
      <c r="O22">
        <v>41.5</v>
      </c>
      <c r="P22">
        <v>54.6</v>
      </c>
      <c r="Q22">
        <v>37.4</v>
      </c>
      <c r="R22" s="3">
        <f t="shared" si="0"/>
        <v>41.072727272727271</v>
      </c>
      <c r="S22" t="s">
        <v>18</v>
      </c>
    </row>
    <row r="23" spans="1:19" x14ac:dyDescent="0.25">
      <c r="A23" t="s">
        <v>347</v>
      </c>
      <c r="B23" t="s">
        <v>106</v>
      </c>
      <c r="C23" t="s">
        <v>18</v>
      </c>
      <c r="D23">
        <v>575970</v>
      </c>
      <c r="E23">
        <v>155688</v>
      </c>
      <c r="F23">
        <v>50.1</v>
      </c>
      <c r="G23" t="s">
        <v>18</v>
      </c>
      <c r="H23">
        <v>45.9</v>
      </c>
      <c r="I23">
        <v>56.5</v>
      </c>
      <c r="J23">
        <v>39.4</v>
      </c>
      <c r="K23">
        <v>49.5</v>
      </c>
      <c r="L23" t="s">
        <v>18</v>
      </c>
      <c r="M23">
        <v>37.1</v>
      </c>
      <c r="N23">
        <v>49.9</v>
      </c>
      <c r="O23">
        <v>47.1</v>
      </c>
      <c r="P23">
        <v>61.4</v>
      </c>
      <c r="Q23" t="s">
        <v>18</v>
      </c>
      <c r="R23" s="3">
        <f t="shared" si="0"/>
        <v>48.544444444444444</v>
      </c>
      <c r="S23" t="s">
        <v>18</v>
      </c>
    </row>
    <row r="24" spans="1:19" x14ac:dyDescent="0.25">
      <c r="A24" t="s">
        <v>435</v>
      </c>
      <c r="B24" t="s">
        <v>110</v>
      </c>
      <c r="C24" t="s">
        <v>18</v>
      </c>
      <c r="D24">
        <v>576207</v>
      </c>
      <c r="E24">
        <v>155602</v>
      </c>
      <c r="F24" t="s">
        <v>18</v>
      </c>
      <c r="G24" t="s">
        <v>18</v>
      </c>
      <c r="H24" t="s">
        <v>18</v>
      </c>
      <c r="I24" t="s">
        <v>18</v>
      </c>
      <c r="J24" t="s">
        <v>18</v>
      </c>
      <c r="K24" t="s">
        <v>18</v>
      </c>
      <c r="L24" t="s">
        <v>18</v>
      </c>
      <c r="M24" t="s">
        <v>18</v>
      </c>
      <c r="N24">
        <v>0</v>
      </c>
      <c r="O24">
        <v>0</v>
      </c>
      <c r="P24">
        <v>0</v>
      </c>
      <c r="Q24">
        <v>0</v>
      </c>
      <c r="R24" s="3">
        <f t="shared" si="0"/>
        <v>0</v>
      </c>
      <c r="S24" t="s">
        <v>18</v>
      </c>
    </row>
    <row r="25" spans="1:19" x14ac:dyDescent="0.25">
      <c r="A25" t="s">
        <v>348</v>
      </c>
      <c r="B25" t="s">
        <v>113</v>
      </c>
      <c r="C25" t="s">
        <v>18</v>
      </c>
      <c r="D25">
        <v>576086</v>
      </c>
      <c r="E25">
        <v>155373</v>
      </c>
      <c r="F25">
        <v>53</v>
      </c>
      <c r="G25">
        <v>55.1</v>
      </c>
      <c r="H25">
        <v>42.6</v>
      </c>
      <c r="I25">
        <v>44.2</v>
      </c>
      <c r="J25">
        <v>41.1</v>
      </c>
      <c r="K25">
        <v>36.700000000000003</v>
      </c>
      <c r="L25">
        <v>37.9</v>
      </c>
      <c r="M25">
        <v>37</v>
      </c>
      <c r="N25">
        <v>45.3</v>
      </c>
      <c r="O25">
        <v>44.5</v>
      </c>
      <c r="P25">
        <v>53.1</v>
      </c>
      <c r="Q25">
        <v>67.5</v>
      </c>
      <c r="R25" s="3">
        <f t="shared" si="0"/>
        <v>46.5</v>
      </c>
      <c r="S25" t="s">
        <v>18</v>
      </c>
    </row>
    <row r="26" spans="1:19" x14ac:dyDescent="0.25">
      <c r="A26" t="s">
        <v>436</v>
      </c>
      <c r="B26" t="s">
        <v>117</v>
      </c>
      <c r="C26" t="s">
        <v>18</v>
      </c>
      <c r="D26">
        <v>576344</v>
      </c>
      <c r="E26">
        <v>155155</v>
      </c>
      <c r="F26" t="s">
        <v>18</v>
      </c>
      <c r="G26" t="s">
        <v>18</v>
      </c>
      <c r="H26" t="s">
        <v>18</v>
      </c>
      <c r="I26" t="s">
        <v>18</v>
      </c>
      <c r="J26" t="s">
        <v>18</v>
      </c>
      <c r="K26" t="s">
        <v>18</v>
      </c>
      <c r="L26" t="s">
        <v>18</v>
      </c>
      <c r="M26" t="s">
        <v>18</v>
      </c>
      <c r="N26">
        <v>0</v>
      </c>
      <c r="O26">
        <v>0</v>
      </c>
      <c r="P26">
        <v>0</v>
      </c>
      <c r="Q26">
        <v>0</v>
      </c>
      <c r="R26" s="3">
        <f t="shared" si="0"/>
        <v>0</v>
      </c>
      <c r="S26" t="s">
        <v>18</v>
      </c>
    </row>
    <row r="27" spans="1:19" x14ac:dyDescent="0.25">
      <c r="A27" t="s">
        <v>437</v>
      </c>
      <c r="B27" t="s">
        <v>120</v>
      </c>
      <c r="C27" t="s">
        <v>18</v>
      </c>
      <c r="D27">
        <v>576983</v>
      </c>
      <c r="E27">
        <v>157763</v>
      </c>
      <c r="F27" t="s">
        <v>18</v>
      </c>
      <c r="G27" t="s">
        <v>18</v>
      </c>
      <c r="H27" t="s">
        <v>18</v>
      </c>
      <c r="I27" t="s">
        <v>18</v>
      </c>
      <c r="J27" t="s">
        <v>18</v>
      </c>
      <c r="K27" t="s">
        <v>18</v>
      </c>
      <c r="L27" t="s">
        <v>18</v>
      </c>
      <c r="M27" t="s">
        <v>18</v>
      </c>
      <c r="N27">
        <v>0</v>
      </c>
      <c r="O27">
        <v>0</v>
      </c>
      <c r="P27">
        <v>0</v>
      </c>
      <c r="Q27">
        <v>0</v>
      </c>
      <c r="R27" s="3">
        <f t="shared" si="0"/>
        <v>0</v>
      </c>
      <c r="S27" t="s">
        <v>18</v>
      </c>
    </row>
    <row r="28" spans="1:19" x14ac:dyDescent="0.25">
      <c r="A28" t="s">
        <v>349</v>
      </c>
      <c r="B28" t="s">
        <v>123</v>
      </c>
      <c r="C28" t="s">
        <v>18</v>
      </c>
      <c r="D28">
        <v>576302</v>
      </c>
      <c r="E28">
        <v>155328</v>
      </c>
      <c r="F28">
        <v>74.8</v>
      </c>
      <c r="G28">
        <v>93.4</v>
      </c>
      <c r="H28">
        <v>94.5</v>
      </c>
      <c r="I28">
        <v>92</v>
      </c>
      <c r="J28">
        <v>89.9</v>
      </c>
      <c r="K28">
        <v>94.6</v>
      </c>
      <c r="L28">
        <v>79.2</v>
      </c>
      <c r="M28">
        <v>89.1</v>
      </c>
      <c r="N28">
        <v>101.2</v>
      </c>
      <c r="O28">
        <v>92.9</v>
      </c>
      <c r="P28" t="s">
        <v>18</v>
      </c>
      <c r="Q28">
        <v>85.6</v>
      </c>
      <c r="R28" s="3">
        <f t="shared" si="0"/>
        <v>89.745454545454564</v>
      </c>
      <c r="S28" t="s">
        <v>18</v>
      </c>
    </row>
    <row r="29" spans="1:19" x14ac:dyDescent="0.25">
      <c r="A29" t="s">
        <v>350</v>
      </c>
      <c r="B29" t="s">
        <v>127</v>
      </c>
      <c r="C29" t="s">
        <v>18</v>
      </c>
      <c r="D29">
        <v>576302</v>
      </c>
      <c r="E29">
        <v>155328</v>
      </c>
      <c r="F29" t="s">
        <v>18</v>
      </c>
      <c r="G29" t="s">
        <v>18</v>
      </c>
      <c r="H29" t="s">
        <v>18</v>
      </c>
      <c r="I29" t="s">
        <v>18</v>
      </c>
      <c r="J29" t="s">
        <v>18</v>
      </c>
      <c r="K29" t="s">
        <v>18</v>
      </c>
      <c r="L29" t="s">
        <v>18</v>
      </c>
      <c r="M29" t="s">
        <v>18</v>
      </c>
      <c r="N29">
        <v>0</v>
      </c>
      <c r="O29">
        <v>0</v>
      </c>
      <c r="P29">
        <v>0</v>
      </c>
      <c r="Q29">
        <v>0</v>
      </c>
      <c r="R29" s="3">
        <f t="shared" si="0"/>
        <v>0</v>
      </c>
      <c r="S29" t="s">
        <v>18</v>
      </c>
    </row>
    <row r="30" spans="1:19" x14ac:dyDescent="0.25">
      <c r="A30" t="s">
        <v>438</v>
      </c>
      <c r="B30" t="s">
        <v>131</v>
      </c>
      <c r="C30" t="s">
        <v>18</v>
      </c>
      <c r="D30">
        <v>576293</v>
      </c>
      <c r="E30">
        <v>155324</v>
      </c>
      <c r="F30" t="s">
        <v>18</v>
      </c>
      <c r="G30" t="s">
        <v>18</v>
      </c>
      <c r="H30" t="s">
        <v>18</v>
      </c>
      <c r="I30" t="s">
        <v>18</v>
      </c>
      <c r="J30" t="s">
        <v>18</v>
      </c>
      <c r="K30" t="s">
        <v>18</v>
      </c>
      <c r="L30" t="s">
        <v>18</v>
      </c>
      <c r="M30" t="s">
        <v>18</v>
      </c>
      <c r="N30">
        <v>0</v>
      </c>
      <c r="O30">
        <v>0</v>
      </c>
      <c r="P30">
        <v>0</v>
      </c>
      <c r="Q30">
        <v>0</v>
      </c>
      <c r="R30" s="3">
        <f t="shared" si="0"/>
        <v>0</v>
      </c>
      <c r="S30" t="s">
        <v>18</v>
      </c>
    </row>
    <row r="31" spans="1:19" x14ac:dyDescent="0.25">
      <c r="A31" t="s">
        <v>351</v>
      </c>
      <c r="B31" t="s">
        <v>136</v>
      </c>
      <c r="C31" t="s">
        <v>18</v>
      </c>
      <c r="D31">
        <v>575865</v>
      </c>
      <c r="E31">
        <v>155640</v>
      </c>
      <c r="F31">
        <v>53</v>
      </c>
      <c r="G31">
        <v>53.6</v>
      </c>
      <c r="H31">
        <v>46.2</v>
      </c>
      <c r="I31">
        <v>47.7</v>
      </c>
      <c r="J31">
        <v>43.8</v>
      </c>
      <c r="K31" t="s">
        <v>18</v>
      </c>
      <c r="L31" t="s">
        <v>18</v>
      </c>
      <c r="M31">
        <v>32.200000000000003</v>
      </c>
      <c r="N31">
        <v>49.6</v>
      </c>
      <c r="O31">
        <v>45.3</v>
      </c>
      <c r="P31">
        <v>60.6</v>
      </c>
      <c r="Q31">
        <v>66.5</v>
      </c>
      <c r="R31" s="3">
        <f t="shared" si="0"/>
        <v>49.850000000000009</v>
      </c>
      <c r="S31" t="s">
        <v>18</v>
      </c>
    </row>
    <row r="32" spans="1:19" x14ac:dyDescent="0.25">
      <c r="A32" t="s">
        <v>352</v>
      </c>
      <c r="B32" t="s">
        <v>138</v>
      </c>
      <c r="C32" t="s">
        <v>18</v>
      </c>
      <c r="D32">
        <v>578560</v>
      </c>
      <c r="E32">
        <v>143723</v>
      </c>
      <c r="F32">
        <v>42.1</v>
      </c>
      <c r="G32">
        <v>34.9</v>
      </c>
      <c r="H32">
        <v>34</v>
      </c>
      <c r="I32">
        <v>37.9</v>
      </c>
      <c r="J32">
        <v>32.799999999999997</v>
      </c>
      <c r="K32">
        <v>33.200000000000003</v>
      </c>
      <c r="L32">
        <v>20.8</v>
      </c>
      <c r="M32">
        <v>19.7</v>
      </c>
      <c r="N32">
        <v>27.8</v>
      </c>
      <c r="O32">
        <v>17.8</v>
      </c>
      <c r="P32" t="s">
        <v>18</v>
      </c>
      <c r="Q32">
        <v>49.6</v>
      </c>
      <c r="R32" s="3">
        <f t="shared" si="0"/>
        <v>31.872727272727275</v>
      </c>
      <c r="S32" t="s">
        <v>18</v>
      </c>
    </row>
    <row r="33" spans="1:19" x14ac:dyDescent="0.25">
      <c r="A33" t="s">
        <v>353</v>
      </c>
      <c r="B33" t="s">
        <v>120</v>
      </c>
      <c r="C33" t="s">
        <v>18</v>
      </c>
      <c r="D33">
        <v>576983</v>
      </c>
      <c r="E33">
        <v>157763</v>
      </c>
      <c r="F33" t="s">
        <v>18</v>
      </c>
      <c r="G33" t="s">
        <v>18</v>
      </c>
      <c r="H33" t="s">
        <v>18</v>
      </c>
      <c r="I33" t="s">
        <v>18</v>
      </c>
      <c r="J33" t="s">
        <v>18</v>
      </c>
      <c r="K33" t="s">
        <v>18</v>
      </c>
      <c r="L33" t="s">
        <v>18</v>
      </c>
      <c r="M33" t="s">
        <v>18</v>
      </c>
      <c r="N33">
        <v>0</v>
      </c>
      <c r="O33">
        <v>0</v>
      </c>
      <c r="P33">
        <v>0</v>
      </c>
      <c r="Q33">
        <v>0</v>
      </c>
      <c r="R33" s="3">
        <f t="shared" si="0"/>
        <v>0</v>
      </c>
      <c r="S33" t="s">
        <v>18</v>
      </c>
    </row>
    <row r="34" spans="1:19" x14ac:dyDescent="0.25">
      <c r="A34" t="s">
        <v>354</v>
      </c>
      <c r="B34" t="s">
        <v>120</v>
      </c>
      <c r="C34" t="s">
        <v>18</v>
      </c>
      <c r="D34">
        <v>576983</v>
      </c>
      <c r="E34">
        <v>157763</v>
      </c>
      <c r="F34">
        <v>37.700000000000003</v>
      </c>
      <c r="G34">
        <v>47.9</v>
      </c>
      <c r="H34">
        <v>48.4</v>
      </c>
      <c r="I34">
        <v>41.5</v>
      </c>
      <c r="J34">
        <v>35.6</v>
      </c>
      <c r="K34">
        <v>39.4</v>
      </c>
      <c r="L34">
        <v>45.7</v>
      </c>
      <c r="M34">
        <v>35.799999999999997</v>
      </c>
      <c r="N34">
        <v>50</v>
      </c>
      <c r="O34">
        <v>43.1</v>
      </c>
      <c r="P34">
        <v>49</v>
      </c>
      <c r="Q34">
        <v>52.7</v>
      </c>
      <c r="R34" s="3">
        <f t="shared" si="0"/>
        <v>43.900000000000006</v>
      </c>
      <c r="S34" t="s">
        <v>18</v>
      </c>
    </row>
    <row r="35" spans="1:19" x14ac:dyDescent="0.25">
      <c r="A35" t="s">
        <v>355</v>
      </c>
      <c r="B35" t="s">
        <v>151</v>
      </c>
      <c r="C35" t="s">
        <v>18</v>
      </c>
      <c r="D35">
        <v>576183</v>
      </c>
      <c r="E35">
        <v>156428</v>
      </c>
      <c r="F35">
        <v>64.400000000000006</v>
      </c>
      <c r="G35">
        <v>59.4</v>
      </c>
      <c r="H35">
        <v>55</v>
      </c>
      <c r="I35">
        <v>56.6</v>
      </c>
      <c r="J35">
        <v>46.8</v>
      </c>
      <c r="K35">
        <v>46.9</v>
      </c>
      <c r="L35">
        <v>54</v>
      </c>
      <c r="M35">
        <v>45.2</v>
      </c>
      <c r="N35">
        <v>61.6</v>
      </c>
      <c r="O35">
        <v>49.7</v>
      </c>
      <c r="P35">
        <v>70.3</v>
      </c>
      <c r="Q35">
        <v>71.099999999999994</v>
      </c>
      <c r="R35" s="3">
        <f t="shared" ref="R35:R59" si="1">AVERAGE(F35:Q35)</f>
        <v>56.75</v>
      </c>
      <c r="S35" t="s">
        <v>18</v>
      </c>
    </row>
    <row r="36" spans="1:19" x14ac:dyDescent="0.25">
      <c r="A36" t="s">
        <v>356</v>
      </c>
      <c r="B36" t="s">
        <v>156</v>
      </c>
      <c r="C36" t="s">
        <v>18</v>
      </c>
      <c r="D36">
        <v>576189</v>
      </c>
      <c r="E36">
        <v>156440</v>
      </c>
      <c r="F36">
        <v>59</v>
      </c>
      <c r="G36">
        <v>65.8</v>
      </c>
      <c r="H36">
        <v>46.1</v>
      </c>
      <c r="I36">
        <v>58</v>
      </c>
      <c r="J36">
        <v>51.9</v>
      </c>
      <c r="K36">
        <v>47.1</v>
      </c>
      <c r="L36">
        <v>36.299999999999997</v>
      </c>
      <c r="M36">
        <v>37.9</v>
      </c>
      <c r="N36">
        <v>48.7</v>
      </c>
      <c r="O36">
        <v>58.7</v>
      </c>
      <c r="P36">
        <v>70.5</v>
      </c>
      <c r="Q36">
        <v>66.2</v>
      </c>
      <c r="R36" s="3">
        <f t="shared" si="1"/>
        <v>53.85</v>
      </c>
      <c r="S36" t="s">
        <v>18</v>
      </c>
    </row>
    <row r="37" spans="1:19" x14ac:dyDescent="0.25">
      <c r="A37" t="s">
        <v>357</v>
      </c>
      <c r="B37" t="s">
        <v>159</v>
      </c>
      <c r="C37" t="s">
        <v>18</v>
      </c>
      <c r="D37">
        <v>577410</v>
      </c>
      <c r="E37">
        <v>155166</v>
      </c>
      <c r="F37">
        <v>31.7</v>
      </c>
      <c r="G37">
        <v>26.6</v>
      </c>
      <c r="H37">
        <v>23.9</v>
      </c>
      <c r="I37" t="s">
        <v>18</v>
      </c>
      <c r="J37" t="s">
        <v>18</v>
      </c>
      <c r="K37">
        <v>17.600000000000001</v>
      </c>
      <c r="L37" t="s">
        <v>18</v>
      </c>
      <c r="M37">
        <v>17.899999999999999</v>
      </c>
      <c r="N37">
        <v>23.4</v>
      </c>
      <c r="O37">
        <v>26.6</v>
      </c>
      <c r="P37">
        <v>39.9</v>
      </c>
      <c r="Q37">
        <v>61.9</v>
      </c>
      <c r="R37" s="3">
        <f t="shared" si="1"/>
        <v>29.944444444444443</v>
      </c>
      <c r="S37" t="s">
        <v>18</v>
      </c>
    </row>
    <row r="38" spans="1:19" x14ac:dyDescent="0.25">
      <c r="A38" t="s">
        <v>358</v>
      </c>
      <c r="B38" t="s">
        <v>162</v>
      </c>
      <c r="C38" t="s">
        <v>18</v>
      </c>
      <c r="D38">
        <v>574770</v>
      </c>
      <c r="E38">
        <v>155774</v>
      </c>
      <c r="F38">
        <v>33.799999999999997</v>
      </c>
      <c r="G38">
        <v>25.3</v>
      </c>
      <c r="H38" t="s">
        <v>18</v>
      </c>
      <c r="I38">
        <v>21.3</v>
      </c>
      <c r="J38" t="s">
        <v>18</v>
      </c>
      <c r="K38" t="s">
        <v>18</v>
      </c>
      <c r="L38" t="s">
        <v>18</v>
      </c>
      <c r="M38" t="s">
        <v>18</v>
      </c>
      <c r="N38" t="s">
        <v>18</v>
      </c>
      <c r="O38" t="s">
        <v>18</v>
      </c>
      <c r="P38" t="s">
        <v>18</v>
      </c>
      <c r="Q38">
        <v>71.400000000000006</v>
      </c>
      <c r="R38" s="3">
        <f t="shared" si="1"/>
        <v>37.950000000000003</v>
      </c>
      <c r="S38" t="s">
        <v>18</v>
      </c>
    </row>
    <row r="39" spans="1:19" x14ac:dyDescent="0.25">
      <c r="A39" t="s">
        <v>359</v>
      </c>
      <c r="B39" t="s">
        <v>164</v>
      </c>
      <c r="C39" t="s">
        <v>18</v>
      </c>
      <c r="D39">
        <v>576720</v>
      </c>
      <c r="E39">
        <v>153947</v>
      </c>
      <c r="F39" t="s">
        <v>18</v>
      </c>
      <c r="G39" t="s">
        <v>18</v>
      </c>
      <c r="H39" t="s">
        <v>18</v>
      </c>
      <c r="I39" t="s">
        <v>18</v>
      </c>
      <c r="J39" t="s">
        <v>18</v>
      </c>
      <c r="K39" t="s">
        <v>18</v>
      </c>
      <c r="L39" t="s">
        <v>18</v>
      </c>
      <c r="M39" t="s">
        <v>18</v>
      </c>
      <c r="N39">
        <v>0</v>
      </c>
      <c r="O39">
        <v>0</v>
      </c>
      <c r="P39">
        <v>0</v>
      </c>
      <c r="Q39">
        <v>0</v>
      </c>
      <c r="R39" s="3">
        <f t="shared" si="1"/>
        <v>0</v>
      </c>
      <c r="S39" t="s">
        <v>18</v>
      </c>
    </row>
    <row r="40" spans="1:19" x14ac:dyDescent="0.25">
      <c r="A40" t="s">
        <v>360</v>
      </c>
      <c r="B40" t="s">
        <v>167</v>
      </c>
      <c r="C40" t="s">
        <v>18</v>
      </c>
      <c r="D40">
        <v>573304</v>
      </c>
      <c r="E40">
        <v>154825</v>
      </c>
      <c r="F40">
        <v>27.6</v>
      </c>
      <c r="G40">
        <v>53.2</v>
      </c>
      <c r="H40">
        <v>39.4</v>
      </c>
      <c r="I40">
        <v>44.1</v>
      </c>
      <c r="J40">
        <v>45.8</v>
      </c>
      <c r="K40">
        <v>43.9</v>
      </c>
      <c r="L40">
        <v>41.5</v>
      </c>
      <c r="M40">
        <v>40.9</v>
      </c>
      <c r="N40">
        <v>47.9</v>
      </c>
      <c r="O40">
        <v>45.1</v>
      </c>
      <c r="P40">
        <v>49.6</v>
      </c>
      <c r="Q40">
        <v>57.3</v>
      </c>
      <c r="R40" s="3">
        <f t="shared" si="1"/>
        <v>44.691666666666663</v>
      </c>
      <c r="S40" t="s">
        <v>18</v>
      </c>
    </row>
    <row r="41" spans="1:19" x14ac:dyDescent="0.25">
      <c r="A41" t="s">
        <v>361</v>
      </c>
      <c r="B41" t="s">
        <v>169</v>
      </c>
      <c r="C41" t="s">
        <v>18</v>
      </c>
      <c r="D41">
        <v>573309</v>
      </c>
      <c r="E41">
        <v>154789</v>
      </c>
      <c r="F41">
        <v>48.3</v>
      </c>
      <c r="G41">
        <v>53.8</v>
      </c>
      <c r="H41">
        <v>46.3</v>
      </c>
      <c r="I41">
        <v>47.9</v>
      </c>
      <c r="J41">
        <v>46.4</v>
      </c>
      <c r="K41">
        <v>45.2</v>
      </c>
      <c r="L41">
        <v>38.799999999999997</v>
      </c>
      <c r="M41">
        <v>42.4</v>
      </c>
      <c r="N41">
        <v>45.2</v>
      </c>
      <c r="O41">
        <v>47.1</v>
      </c>
      <c r="P41">
        <v>53.1</v>
      </c>
      <c r="Q41">
        <v>60.8</v>
      </c>
      <c r="R41" s="3">
        <f t="shared" si="1"/>
        <v>47.941666666666663</v>
      </c>
      <c r="S41" t="s">
        <v>18</v>
      </c>
    </row>
    <row r="42" spans="1:19" x14ac:dyDescent="0.25">
      <c r="A42" t="s">
        <v>362</v>
      </c>
      <c r="B42" t="s">
        <v>172</v>
      </c>
      <c r="C42" t="s">
        <v>18</v>
      </c>
      <c r="D42">
        <v>575612</v>
      </c>
      <c r="E42">
        <v>157643</v>
      </c>
      <c r="F42">
        <v>51.7</v>
      </c>
      <c r="G42">
        <v>41.7</v>
      </c>
      <c r="H42">
        <v>33.4</v>
      </c>
      <c r="I42">
        <v>32.799999999999997</v>
      </c>
      <c r="J42">
        <v>28.1</v>
      </c>
      <c r="K42">
        <v>23.6</v>
      </c>
      <c r="L42">
        <v>19.5</v>
      </c>
      <c r="M42">
        <v>18.8</v>
      </c>
      <c r="N42">
        <v>27.1</v>
      </c>
      <c r="O42">
        <v>30.3</v>
      </c>
      <c r="P42">
        <v>36.200000000000003</v>
      </c>
      <c r="Q42">
        <v>49.8</v>
      </c>
      <c r="R42" s="3">
        <f t="shared" si="1"/>
        <v>32.750000000000007</v>
      </c>
      <c r="S42" t="s">
        <v>18</v>
      </c>
    </row>
    <row r="43" spans="1:19" x14ac:dyDescent="0.25">
      <c r="A43" t="s">
        <v>363</v>
      </c>
      <c r="B43" t="s">
        <v>175</v>
      </c>
      <c r="C43" t="s">
        <v>18</v>
      </c>
      <c r="D43">
        <v>576147</v>
      </c>
      <c r="E43">
        <v>156488</v>
      </c>
      <c r="F43">
        <v>59.9</v>
      </c>
      <c r="G43">
        <v>69</v>
      </c>
      <c r="H43">
        <v>55.2</v>
      </c>
      <c r="I43">
        <v>57.7</v>
      </c>
      <c r="J43">
        <v>57.8</v>
      </c>
      <c r="K43">
        <v>47</v>
      </c>
      <c r="L43">
        <v>34.9</v>
      </c>
      <c r="M43">
        <v>44.9</v>
      </c>
      <c r="N43">
        <v>55.9</v>
      </c>
      <c r="O43">
        <v>52.8</v>
      </c>
      <c r="P43">
        <v>71.599999999999994</v>
      </c>
      <c r="Q43">
        <v>80.3</v>
      </c>
      <c r="R43" s="3">
        <f t="shared" si="1"/>
        <v>57.249999999999993</v>
      </c>
      <c r="S43" t="s">
        <v>18</v>
      </c>
    </row>
    <row r="44" spans="1:19" x14ac:dyDescent="0.25">
      <c r="A44" t="s">
        <v>364</v>
      </c>
      <c r="B44" t="s">
        <v>181</v>
      </c>
      <c r="C44" t="s">
        <v>18</v>
      </c>
      <c r="D44">
        <v>573349</v>
      </c>
      <c r="E44">
        <v>154790</v>
      </c>
      <c r="F44">
        <v>65.099999999999994</v>
      </c>
      <c r="G44">
        <v>65.400000000000006</v>
      </c>
      <c r="H44">
        <v>53.2</v>
      </c>
      <c r="I44">
        <v>49.2</v>
      </c>
      <c r="J44">
        <v>47.8</v>
      </c>
      <c r="K44">
        <v>46</v>
      </c>
      <c r="L44">
        <v>44.1</v>
      </c>
      <c r="M44">
        <v>47.9</v>
      </c>
      <c r="N44">
        <v>54.2</v>
      </c>
      <c r="O44">
        <v>56.2</v>
      </c>
      <c r="P44">
        <v>67.5</v>
      </c>
      <c r="Q44">
        <v>71.400000000000006</v>
      </c>
      <c r="R44" s="3">
        <f t="shared" si="1"/>
        <v>55.666666666666664</v>
      </c>
      <c r="S44" t="s">
        <v>18</v>
      </c>
    </row>
    <row r="45" spans="1:19" x14ac:dyDescent="0.25">
      <c r="A45" t="s">
        <v>365</v>
      </c>
      <c r="B45" t="s">
        <v>164</v>
      </c>
      <c r="C45" t="s">
        <v>18</v>
      </c>
      <c r="D45">
        <v>576724</v>
      </c>
      <c r="E45">
        <v>153948</v>
      </c>
      <c r="F45">
        <v>69.5</v>
      </c>
      <c r="G45">
        <v>79.8</v>
      </c>
      <c r="H45">
        <v>79.5</v>
      </c>
      <c r="I45">
        <v>72</v>
      </c>
      <c r="J45">
        <v>67.7</v>
      </c>
      <c r="K45">
        <v>68.2</v>
      </c>
      <c r="L45">
        <v>28.7</v>
      </c>
      <c r="M45">
        <v>70.900000000000006</v>
      </c>
      <c r="N45">
        <v>83.3</v>
      </c>
      <c r="O45">
        <v>74.599999999999994</v>
      </c>
      <c r="P45">
        <v>83.4</v>
      </c>
      <c r="Q45" t="s">
        <v>18</v>
      </c>
      <c r="R45" s="3">
        <f t="shared" si="1"/>
        <v>70.690909090909088</v>
      </c>
      <c r="S45" t="s">
        <v>18</v>
      </c>
    </row>
    <row r="46" spans="1:19" x14ac:dyDescent="0.25">
      <c r="A46" t="s">
        <v>439</v>
      </c>
      <c r="B46" t="s">
        <v>187</v>
      </c>
      <c r="C46" t="s">
        <v>18</v>
      </c>
      <c r="D46">
        <v>573862</v>
      </c>
      <c r="E46">
        <v>157227</v>
      </c>
      <c r="F46">
        <v>41</v>
      </c>
      <c r="G46">
        <v>37.9</v>
      </c>
      <c r="H46">
        <v>25.2</v>
      </c>
      <c r="I46">
        <v>27.7</v>
      </c>
      <c r="J46">
        <v>21.9</v>
      </c>
      <c r="K46">
        <v>24.5</v>
      </c>
      <c r="L46">
        <v>20.9</v>
      </c>
      <c r="M46">
        <v>23.5</v>
      </c>
      <c r="N46">
        <v>29.2</v>
      </c>
      <c r="O46">
        <v>31</v>
      </c>
      <c r="P46">
        <v>40</v>
      </c>
      <c r="Q46">
        <v>45.9</v>
      </c>
      <c r="R46" s="3">
        <f t="shared" si="1"/>
        <v>30.724999999999998</v>
      </c>
      <c r="S46" t="s">
        <v>18</v>
      </c>
    </row>
    <row r="47" spans="1:19" x14ac:dyDescent="0.25">
      <c r="A47" t="s">
        <v>366</v>
      </c>
      <c r="B47" t="s">
        <v>189</v>
      </c>
      <c r="C47" t="s">
        <v>18</v>
      </c>
      <c r="D47">
        <v>579106</v>
      </c>
      <c r="E47">
        <v>158411</v>
      </c>
      <c r="F47">
        <v>51.5</v>
      </c>
      <c r="G47">
        <v>62.9</v>
      </c>
      <c r="H47">
        <v>68.099999999999994</v>
      </c>
      <c r="I47">
        <v>61.2</v>
      </c>
      <c r="J47">
        <v>49.3</v>
      </c>
      <c r="K47">
        <v>50.6</v>
      </c>
      <c r="L47">
        <v>53.1</v>
      </c>
      <c r="M47">
        <v>48.9</v>
      </c>
      <c r="N47">
        <v>67.400000000000006</v>
      </c>
      <c r="O47">
        <v>54.6</v>
      </c>
      <c r="P47">
        <v>62.7</v>
      </c>
      <c r="Q47">
        <v>50.8</v>
      </c>
      <c r="R47" s="3">
        <f t="shared" si="1"/>
        <v>56.758333333333333</v>
      </c>
      <c r="S47" t="s">
        <v>18</v>
      </c>
    </row>
    <row r="48" spans="1:19" x14ac:dyDescent="0.25">
      <c r="A48" t="s">
        <v>367</v>
      </c>
      <c r="B48" t="s">
        <v>191</v>
      </c>
      <c r="C48" t="s">
        <v>18</v>
      </c>
      <c r="D48">
        <v>576735</v>
      </c>
      <c r="E48">
        <v>154007</v>
      </c>
      <c r="F48">
        <v>32.4</v>
      </c>
      <c r="G48">
        <v>37.9</v>
      </c>
      <c r="H48">
        <v>34.43</v>
      </c>
      <c r="I48">
        <v>33.1</v>
      </c>
      <c r="J48">
        <v>26.43</v>
      </c>
      <c r="K48">
        <v>27.3</v>
      </c>
      <c r="L48">
        <v>41.07</v>
      </c>
      <c r="M48">
        <v>26.43</v>
      </c>
      <c r="N48">
        <v>33.270000000000003</v>
      </c>
      <c r="O48">
        <v>34.1</v>
      </c>
      <c r="P48">
        <v>42.07</v>
      </c>
      <c r="Q48">
        <v>48.2</v>
      </c>
      <c r="R48" s="3">
        <f t="shared" si="1"/>
        <v>34.725000000000001</v>
      </c>
      <c r="S48" t="s">
        <v>18</v>
      </c>
    </row>
    <row r="49" spans="1:19" x14ac:dyDescent="0.25">
      <c r="A49" t="s">
        <v>368</v>
      </c>
      <c r="B49" t="s">
        <v>193</v>
      </c>
      <c r="C49" t="s">
        <v>18</v>
      </c>
      <c r="D49">
        <v>573929</v>
      </c>
      <c r="E49">
        <v>158763</v>
      </c>
      <c r="F49">
        <v>56.23</v>
      </c>
      <c r="G49">
        <v>54.03</v>
      </c>
      <c r="H49">
        <v>46.13</v>
      </c>
      <c r="I49">
        <v>48.83</v>
      </c>
      <c r="J49">
        <v>46.7</v>
      </c>
      <c r="K49">
        <v>47.63</v>
      </c>
      <c r="L49">
        <v>38.630000000000003</v>
      </c>
      <c r="M49">
        <v>36.799999999999997</v>
      </c>
      <c r="N49">
        <v>48.23</v>
      </c>
      <c r="O49">
        <v>45.63</v>
      </c>
      <c r="P49">
        <v>55.13</v>
      </c>
      <c r="Q49">
        <v>63.2</v>
      </c>
      <c r="R49" s="3">
        <f t="shared" si="1"/>
        <v>48.930833333333339</v>
      </c>
      <c r="S49" t="s">
        <v>18</v>
      </c>
    </row>
    <row r="50" spans="1:19" x14ac:dyDescent="0.25">
      <c r="A50" t="s">
        <v>369</v>
      </c>
      <c r="B50" t="s">
        <v>194</v>
      </c>
      <c r="C50" t="s">
        <v>21</v>
      </c>
      <c r="D50">
        <v>576287</v>
      </c>
      <c r="E50">
        <v>155342</v>
      </c>
      <c r="F50">
        <v>88.1</v>
      </c>
      <c r="G50" t="s">
        <v>18</v>
      </c>
      <c r="H50">
        <v>99.5</v>
      </c>
      <c r="I50">
        <v>105.1</v>
      </c>
      <c r="J50">
        <v>97.4</v>
      </c>
      <c r="K50">
        <v>105.2</v>
      </c>
      <c r="L50" t="s">
        <v>18</v>
      </c>
      <c r="M50">
        <v>78.400000000000006</v>
      </c>
      <c r="N50">
        <v>108.7</v>
      </c>
      <c r="O50" t="s">
        <v>18</v>
      </c>
      <c r="P50" t="s">
        <v>18</v>
      </c>
      <c r="Q50" t="s">
        <v>18</v>
      </c>
      <c r="R50" s="3">
        <f t="shared" si="1"/>
        <v>97.485714285714295</v>
      </c>
      <c r="S50" t="s">
        <v>18</v>
      </c>
    </row>
    <row r="51" spans="1:19" x14ac:dyDescent="0.25">
      <c r="A51" t="s">
        <v>370</v>
      </c>
      <c r="B51" t="s">
        <v>195</v>
      </c>
      <c r="C51" t="s">
        <v>21</v>
      </c>
      <c r="D51">
        <v>576292</v>
      </c>
      <c r="E51">
        <v>155353</v>
      </c>
      <c r="F51">
        <v>108.7</v>
      </c>
      <c r="G51" t="s">
        <v>18</v>
      </c>
      <c r="H51">
        <v>96.8</v>
      </c>
      <c r="I51">
        <v>90.1</v>
      </c>
      <c r="J51" t="s">
        <v>18</v>
      </c>
      <c r="K51">
        <v>90.8</v>
      </c>
      <c r="L51">
        <v>86.3</v>
      </c>
      <c r="M51">
        <v>65.599999999999994</v>
      </c>
      <c r="N51">
        <v>97.6</v>
      </c>
      <c r="O51">
        <v>96</v>
      </c>
      <c r="P51">
        <v>129.80000000000001</v>
      </c>
      <c r="Q51">
        <v>57.7</v>
      </c>
      <c r="R51" s="3">
        <f t="shared" si="1"/>
        <v>91.940000000000012</v>
      </c>
      <c r="S51" t="s">
        <v>18</v>
      </c>
    </row>
    <row r="52" spans="1:19" x14ac:dyDescent="0.25">
      <c r="A52" t="s">
        <v>371</v>
      </c>
      <c r="B52" t="s">
        <v>196</v>
      </c>
      <c r="C52" t="s">
        <v>21</v>
      </c>
      <c r="D52">
        <v>578987</v>
      </c>
      <c r="E52">
        <v>156769</v>
      </c>
      <c r="F52">
        <v>39.5</v>
      </c>
      <c r="G52">
        <v>31.1</v>
      </c>
      <c r="H52">
        <v>23.2</v>
      </c>
      <c r="I52">
        <v>27.1</v>
      </c>
      <c r="J52">
        <v>18.8</v>
      </c>
      <c r="K52">
        <v>20</v>
      </c>
      <c r="L52">
        <v>15.8</v>
      </c>
      <c r="M52">
        <v>17.399999999999999</v>
      </c>
      <c r="N52">
        <v>23.6</v>
      </c>
      <c r="O52">
        <v>26.1</v>
      </c>
      <c r="P52">
        <v>33.5</v>
      </c>
      <c r="Q52">
        <v>48.7</v>
      </c>
      <c r="R52" s="3">
        <f t="shared" si="1"/>
        <v>27.066666666666666</v>
      </c>
      <c r="S52" t="s">
        <v>18</v>
      </c>
    </row>
    <row r="53" spans="1:19" x14ac:dyDescent="0.25">
      <c r="A53" t="s">
        <v>372</v>
      </c>
      <c r="B53" t="s">
        <v>197</v>
      </c>
      <c r="C53" t="s">
        <v>21</v>
      </c>
      <c r="D53">
        <v>580130</v>
      </c>
      <c r="E53">
        <v>156453</v>
      </c>
      <c r="F53">
        <v>32.6</v>
      </c>
      <c r="G53">
        <v>26.3</v>
      </c>
      <c r="H53">
        <v>17.8</v>
      </c>
      <c r="I53">
        <v>23.5</v>
      </c>
      <c r="J53">
        <v>18.7</v>
      </c>
      <c r="K53">
        <v>21.5</v>
      </c>
      <c r="L53">
        <v>17.600000000000001</v>
      </c>
      <c r="M53">
        <v>15.7</v>
      </c>
      <c r="N53">
        <v>19.5</v>
      </c>
      <c r="O53">
        <v>19.5</v>
      </c>
      <c r="P53">
        <v>28.6</v>
      </c>
      <c r="Q53">
        <v>37.4</v>
      </c>
      <c r="R53" s="3">
        <f t="shared" si="1"/>
        <v>23.224999999999998</v>
      </c>
      <c r="S53" t="s">
        <v>18</v>
      </c>
    </row>
    <row r="54" spans="1:19" x14ac:dyDescent="0.25">
      <c r="A54" t="s">
        <v>373</v>
      </c>
      <c r="B54" t="s">
        <v>198</v>
      </c>
      <c r="C54" t="s">
        <v>21</v>
      </c>
      <c r="D54">
        <v>582046</v>
      </c>
      <c r="E54">
        <v>154775</v>
      </c>
      <c r="F54">
        <v>41.7</v>
      </c>
      <c r="G54">
        <v>34.4</v>
      </c>
      <c r="H54">
        <v>31.3</v>
      </c>
      <c r="I54">
        <v>30.3</v>
      </c>
      <c r="J54">
        <v>31</v>
      </c>
      <c r="K54">
        <v>30.4</v>
      </c>
      <c r="L54">
        <v>26.9</v>
      </c>
      <c r="M54">
        <v>22.7</v>
      </c>
      <c r="N54">
        <v>39.1</v>
      </c>
      <c r="O54">
        <v>37.299999999999997</v>
      </c>
      <c r="P54">
        <v>46.7</v>
      </c>
      <c r="Q54">
        <v>44.7</v>
      </c>
      <c r="R54" s="3">
        <f t="shared" si="1"/>
        <v>34.708333333333336</v>
      </c>
      <c r="S54" t="s">
        <v>18</v>
      </c>
    </row>
    <row r="55" spans="1:19" x14ac:dyDescent="0.25">
      <c r="A55" t="s">
        <v>374</v>
      </c>
      <c r="B55" t="s">
        <v>199</v>
      </c>
      <c r="C55" t="s">
        <v>200</v>
      </c>
      <c r="D55">
        <v>577037</v>
      </c>
      <c r="E55">
        <v>157739</v>
      </c>
      <c r="F55">
        <v>49.2</v>
      </c>
      <c r="G55">
        <v>61.4</v>
      </c>
      <c r="H55">
        <v>46.7</v>
      </c>
      <c r="I55">
        <v>42.5</v>
      </c>
      <c r="J55">
        <v>35.700000000000003</v>
      </c>
      <c r="K55">
        <v>38.6</v>
      </c>
      <c r="L55">
        <v>41.3</v>
      </c>
      <c r="M55">
        <v>38</v>
      </c>
      <c r="N55">
        <v>46.7</v>
      </c>
      <c r="O55">
        <v>42</v>
      </c>
      <c r="P55">
        <v>50.8</v>
      </c>
      <c r="Q55">
        <v>51.8</v>
      </c>
      <c r="R55" s="3">
        <f t="shared" si="1"/>
        <v>45.391666666666673</v>
      </c>
      <c r="S55" t="s">
        <v>18</v>
      </c>
    </row>
    <row r="56" spans="1:19" x14ac:dyDescent="0.25">
      <c r="A56" t="s">
        <v>375</v>
      </c>
      <c r="B56" t="s">
        <v>202</v>
      </c>
      <c r="C56" t="s">
        <v>203</v>
      </c>
      <c r="D56">
        <v>577248</v>
      </c>
      <c r="E56">
        <v>161697</v>
      </c>
      <c r="F56">
        <v>33.799999999999997</v>
      </c>
      <c r="G56">
        <v>31.9</v>
      </c>
      <c r="H56">
        <v>26.8</v>
      </c>
      <c r="I56">
        <v>25.33</v>
      </c>
      <c r="J56">
        <v>22.23</v>
      </c>
      <c r="K56">
        <v>24.27</v>
      </c>
      <c r="L56">
        <v>23.07</v>
      </c>
      <c r="M56">
        <v>20.07</v>
      </c>
      <c r="N56">
        <v>27.03</v>
      </c>
      <c r="O56">
        <v>26.93</v>
      </c>
      <c r="P56">
        <v>31.87</v>
      </c>
      <c r="Q56" t="s">
        <v>18</v>
      </c>
      <c r="R56" s="3">
        <f t="shared" si="1"/>
        <v>26.66363636363636</v>
      </c>
      <c r="S56" t="s">
        <v>18</v>
      </c>
    </row>
    <row r="57" spans="1:19" x14ac:dyDescent="0.25">
      <c r="A57" t="s">
        <v>376</v>
      </c>
      <c r="B57" t="s">
        <v>205</v>
      </c>
      <c r="C57" t="s">
        <v>203</v>
      </c>
      <c r="D57">
        <v>575350</v>
      </c>
      <c r="E57">
        <v>159003</v>
      </c>
      <c r="F57">
        <v>34.299999999999997</v>
      </c>
      <c r="G57">
        <v>32.07</v>
      </c>
      <c r="H57">
        <v>33.03</v>
      </c>
      <c r="I57">
        <v>23.97</v>
      </c>
      <c r="J57">
        <v>20.67</v>
      </c>
      <c r="K57">
        <v>22.53</v>
      </c>
      <c r="L57">
        <v>25.87</v>
      </c>
      <c r="M57">
        <v>22.93</v>
      </c>
      <c r="N57">
        <v>34.07</v>
      </c>
      <c r="O57">
        <v>30.87</v>
      </c>
      <c r="P57">
        <v>43.47</v>
      </c>
      <c r="Q57">
        <v>45.17</v>
      </c>
      <c r="R57" s="3">
        <f t="shared" si="1"/>
        <v>30.745833333333334</v>
      </c>
      <c r="S57" t="s">
        <v>18</v>
      </c>
    </row>
    <row r="58" spans="1:19" x14ac:dyDescent="0.25">
      <c r="A58" t="s">
        <v>377</v>
      </c>
      <c r="B58" t="s">
        <v>206</v>
      </c>
      <c r="C58" t="s">
        <v>200</v>
      </c>
      <c r="D58">
        <v>579106</v>
      </c>
      <c r="E58">
        <v>158411</v>
      </c>
      <c r="F58" t="s">
        <v>18</v>
      </c>
      <c r="G58" t="s">
        <v>18</v>
      </c>
      <c r="H58" t="s">
        <v>18</v>
      </c>
      <c r="I58" t="s">
        <v>18</v>
      </c>
      <c r="J58" t="s">
        <v>18</v>
      </c>
      <c r="K58" t="s">
        <v>18</v>
      </c>
      <c r="L58">
        <v>32.35</v>
      </c>
      <c r="M58">
        <v>25.97</v>
      </c>
      <c r="N58">
        <v>41.9</v>
      </c>
      <c r="O58">
        <v>37.67</v>
      </c>
      <c r="P58">
        <v>48.23</v>
      </c>
      <c r="Q58">
        <v>48.73</v>
      </c>
      <c r="R58" s="3">
        <f t="shared" si="1"/>
        <v>39.141666666666659</v>
      </c>
      <c r="S58" t="s">
        <v>18</v>
      </c>
    </row>
    <row r="59" spans="1:19" x14ac:dyDescent="0.25">
      <c r="A59" t="s">
        <v>378</v>
      </c>
      <c r="B59" t="s">
        <v>208</v>
      </c>
      <c r="C59" t="s">
        <v>200</v>
      </c>
      <c r="D59">
        <v>579247</v>
      </c>
      <c r="E59">
        <v>158357</v>
      </c>
      <c r="F59" t="s">
        <v>18</v>
      </c>
      <c r="G59" t="s">
        <v>18</v>
      </c>
      <c r="H59" t="s">
        <v>18</v>
      </c>
      <c r="I59" t="s">
        <v>18</v>
      </c>
      <c r="J59" t="s">
        <v>18</v>
      </c>
      <c r="K59">
        <v>24.9</v>
      </c>
      <c r="L59">
        <v>21.8</v>
      </c>
      <c r="M59">
        <v>23.7</v>
      </c>
      <c r="N59">
        <v>28.4</v>
      </c>
      <c r="O59">
        <v>24</v>
      </c>
      <c r="P59">
        <v>38.4</v>
      </c>
      <c r="Q59">
        <v>38.4</v>
      </c>
      <c r="R59" s="3">
        <f t="shared" si="1"/>
        <v>28.514285714285716</v>
      </c>
      <c r="S59" t="s">
        <v>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54"/>
  <sheetViews>
    <sheetView zoomScale="75" zoomScaleNormal="75" workbookViewId="0">
      <pane xSplit="2" ySplit="2" topLeftCell="C26" activePane="bottomRight" state="frozen"/>
      <selection pane="topRight" activeCell="C1" sqref="C1"/>
      <selection pane="bottomLeft" activeCell="A3" sqref="A3"/>
      <selection pane="bottomRight" activeCell="A54" sqref="A54"/>
    </sheetView>
  </sheetViews>
  <sheetFormatPr defaultRowHeight="15.75" x14ac:dyDescent="0.25"/>
  <cols>
    <col min="1" max="1" width="9.625" customWidth="1"/>
    <col min="2" max="2" width="64.25" bestFit="1" customWidth="1"/>
    <col min="3" max="3" width="12.125" bestFit="1" customWidth="1"/>
    <col min="4" max="4" width="7.125" bestFit="1" customWidth="1"/>
    <col min="5" max="5" width="8.25" bestFit="1" customWidth="1"/>
    <col min="6" max="6" width="7.5" bestFit="1" customWidth="1"/>
    <col min="7" max="7" width="8.5" bestFit="1" customWidth="1"/>
    <col min="8" max="8" width="6.5" bestFit="1" customWidth="1"/>
    <col min="9" max="11" width="6.125" bestFit="1" customWidth="1"/>
    <col min="12" max="12" width="5.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307</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324</v>
      </c>
      <c r="B3" t="s">
        <v>19</v>
      </c>
      <c r="C3" t="s">
        <v>18</v>
      </c>
      <c r="D3">
        <v>575917</v>
      </c>
      <c r="E3">
        <v>155670</v>
      </c>
      <c r="F3">
        <v>63</v>
      </c>
      <c r="G3">
        <v>65.8</v>
      </c>
      <c r="H3">
        <v>67.900000000000006</v>
      </c>
      <c r="I3" t="s">
        <v>18</v>
      </c>
      <c r="J3">
        <v>40.200000000000003</v>
      </c>
      <c r="K3">
        <v>39.1</v>
      </c>
      <c r="L3">
        <v>35.4</v>
      </c>
      <c r="M3">
        <v>41.9</v>
      </c>
      <c r="N3">
        <v>47.5</v>
      </c>
      <c r="O3" t="s">
        <v>18</v>
      </c>
      <c r="P3" t="s">
        <v>18</v>
      </c>
      <c r="Q3" t="s">
        <v>18</v>
      </c>
      <c r="R3" s="3">
        <f t="shared" ref="R3:R34" si="0">AVERAGE(F3:Q3)</f>
        <v>50.1</v>
      </c>
      <c r="S3" t="s">
        <v>18</v>
      </c>
    </row>
    <row r="4" spans="1:20" x14ac:dyDescent="0.25">
      <c r="A4" t="s">
        <v>325</v>
      </c>
      <c r="B4" t="s">
        <v>23</v>
      </c>
      <c r="C4" t="s">
        <v>18</v>
      </c>
      <c r="D4">
        <v>575758</v>
      </c>
      <c r="E4">
        <v>155639</v>
      </c>
      <c r="F4">
        <v>59.26</v>
      </c>
      <c r="G4">
        <v>76.900000000000006</v>
      </c>
      <c r="H4">
        <v>59.87</v>
      </c>
      <c r="I4">
        <v>74.33</v>
      </c>
      <c r="J4">
        <v>34.770000000000003</v>
      </c>
      <c r="K4">
        <v>44.7</v>
      </c>
      <c r="L4">
        <v>27.9</v>
      </c>
      <c r="M4">
        <v>37.33</v>
      </c>
      <c r="N4">
        <v>65.900000000000006</v>
      </c>
      <c r="O4">
        <v>53.13</v>
      </c>
      <c r="P4" t="s">
        <v>18</v>
      </c>
      <c r="Q4" t="s">
        <v>18</v>
      </c>
      <c r="R4" s="3">
        <f t="shared" si="0"/>
        <v>53.408999999999992</v>
      </c>
      <c r="S4" t="s">
        <v>18</v>
      </c>
    </row>
    <row r="5" spans="1:20" x14ac:dyDescent="0.25">
      <c r="A5" t="s">
        <v>326</v>
      </c>
      <c r="B5" t="s">
        <v>27</v>
      </c>
      <c r="C5" t="s">
        <v>18</v>
      </c>
      <c r="D5">
        <v>575758</v>
      </c>
      <c r="E5">
        <v>155639</v>
      </c>
      <c r="F5">
        <v>69.3</v>
      </c>
      <c r="G5" t="s">
        <v>18</v>
      </c>
      <c r="H5" t="s">
        <v>18</v>
      </c>
      <c r="I5" t="s">
        <v>18</v>
      </c>
      <c r="J5" t="s">
        <v>18</v>
      </c>
      <c r="K5" t="s">
        <v>18</v>
      </c>
      <c r="L5" t="s">
        <v>18</v>
      </c>
      <c r="M5" t="s">
        <v>18</v>
      </c>
      <c r="N5" t="s">
        <v>18</v>
      </c>
      <c r="O5" t="s">
        <v>18</v>
      </c>
      <c r="P5" t="s">
        <v>18</v>
      </c>
      <c r="Q5" t="s">
        <v>18</v>
      </c>
      <c r="R5" s="3">
        <f t="shared" si="0"/>
        <v>69.3</v>
      </c>
      <c r="S5" t="s">
        <v>18</v>
      </c>
    </row>
    <row r="6" spans="1:20" x14ac:dyDescent="0.25">
      <c r="A6" t="s">
        <v>327</v>
      </c>
      <c r="B6" t="s">
        <v>27</v>
      </c>
      <c r="C6" t="s">
        <v>18</v>
      </c>
      <c r="D6">
        <v>575758</v>
      </c>
      <c r="E6">
        <v>155639</v>
      </c>
      <c r="F6">
        <v>58.8</v>
      </c>
      <c r="G6" t="s">
        <v>18</v>
      </c>
      <c r="H6" t="s">
        <v>18</v>
      </c>
      <c r="I6" t="s">
        <v>18</v>
      </c>
      <c r="J6" t="s">
        <v>18</v>
      </c>
      <c r="K6" t="s">
        <v>18</v>
      </c>
      <c r="L6" t="s">
        <v>18</v>
      </c>
      <c r="M6" t="s">
        <v>18</v>
      </c>
      <c r="N6" t="s">
        <v>18</v>
      </c>
      <c r="O6" t="s">
        <v>18</v>
      </c>
      <c r="P6" t="s">
        <v>18</v>
      </c>
      <c r="Q6" t="s">
        <v>18</v>
      </c>
      <c r="R6" s="3">
        <f t="shared" si="0"/>
        <v>58.8</v>
      </c>
      <c r="S6" t="s">
        <v>18</v>
      </c>
    </row>
    <row r="7" spans="1:20" x14ac:dyDescent="0.25">
      <c r="A7" t="s">
        <v>328</v>
      </c>
      <c r="B7" t="s">
        <v>35</v>
      </c>
      <c r="C7" t="s">
        <v>18</v>
      </c>
      <c r="D7">
        <v>580101</v>
      </c>
      <c r="E7">
        <v>159695</v>
      </c>
      <c r="F7">
        <v>33</v>
      </c>
      <c r="G7">
        <v>46.65</v>
      </c>
      <c r="H7">
        <v>35.4</v>
      </c>
      <c r="I7">
        <v>23.9</v>
      </c>
      <c r="J7">
        <v>15</v>
      </c>
      <c r="K7">
        <v>16.23</v>
      </c>
      <c r="L7">
        <v>12.4</v>
      </c>
      <c r="M7">
        <v>15.45</v>
      </c>
      <c r="N7">
        <v>16.27</v>
      </c>
      <c r="O7">
        <v>22.1</v>
      </c>
      <c r="P7">
        <v>25.1</v>
      </c>
      <c r="Q7" t="s">
        <v>18</v>
      </c>
      <c r="R7" s="3">
        <f t="shared" si="0"/>
        <v>23.772727272727273</v>
      </c>
      <c r="S7" t="s">
        <v>18</v>
      </c>
    </row>
    <row r="8" spans="1:20" x14ac:dyDescent="0.25">
      <c r="A8" t="s">
        <v>329</v>
      </c>
      <c r="B8" t="s">
        <v>35</v>
      </c>
      <c r="C8" t="s">
        <v>18</v>
      </c>
      <c r="D8">
        <v>580101</v>
      </c>
      <c r="E8">
        <v>159695</v>
      </c>
      <c r="F8">
        <v>33.4</v>
      </c>
      <c r="G8" t="s">
        <v>18</v>
      </c>
      <c r="H8" t="s">
        <v>18</v>
      </c>
      <c r="I8" t="s">
        <v>18</v>
      </c>
      <c r="J8" t="s">
        <v>18</v>
      </c>
      <c r="K8" t="s">
        <v>18</v>
      </c>
      <c r="L8" t="s">
        <v>18</v>
      </c>
      <c r="M8" t="s">
        <v>18</v>
      </c>
      <c r="N8" t="s">
        <v>18</v>
      </c>
      <c r="O8" t="s">
        <v>18</v>
      </c>
      <c r="P8" t="s">
        <v>18</v>
      </c>
      <c r="Q8" t="s">
        <v>18</v>
      </c>
      <c r="R8" s="3">
        <f t="shared" si="0"/>
        <v>33.4</v>
      </c>
      <c r="S8" t="s">
        <v>18</v>
      </c>
    </row>
    <row r="9" spans="1:20" x14ac:dyDescent="0.25">
      <c r="A9" t="s">
        <v>330</v>
      </c>
      <c r="B9" t="s">
        <v>35</v>
      </c>
      <c r="C9" t="s">
        <v>18</v>
      </c>
      <c r="D9">
        <v>580101</v>
      </c>
      <c r="E9">
        <v>159695</v>
      </c>
      <c r="F9">
        <v>32.200000000000003</v>
      </c>
      <c r="G9" t="s">
        <v>18</v>
      </c>
      <c r="H9" t="s">
        <v>18</v>
      </c>
      <c r="I9" t="s">
        <v>18</v>
      </c>
      <c r="J9" t="s">
        <v>18</v>
      </c>
      <c r="K9" t="s">
        <v>18</v>
      </c>
      <c r="L9" t="s">
        <v>18</v>
      </c>
      <c r="M9" t="s">
        <v>18</v>
      </c>
      <c r="N9" t="s">
        <v>18</v>
      </c>
      <c r="O9" t="s">
        <v>18</v>
      </c>
      <c r="P9" t="s">
        <v>18</v>
      </c>
      <c r="Q9" t="s">
        <v>18</v>
      </c>
      <c r="R9" s="3">
        <f t="shared" si="0"/>
        <v>32.200000000000003</v>
      </c>
      <c r="S9" t="s">
        <v>18</v>
      </c>
    </row>
    <row r="10" spans="1:20" x14ac:dyDescent="0.25">
      <c r="A10" t="s">
        <v>331</v>
      </c>
      <c r="B10" t="s">
        <v>46</v>
      </c>
      <c r="C10" t="s">
        <v>18</v>
      </c>
      <c r="D10">
        <v>575714</v>
      </c>
      <c r="E10">
        <v>158504</v>
      </c>
      <c r="F10">
        <v>37.700000000000003</v>
      </c>
      <c r="G10">
        <v>70</v>
      </c>
      <c r="H10">
        <v>48.1</v>
      </c>
      <c r="I10">
        <v>48.7</v>
      </c>
      <c r="J10">
        <v>33.9</v>
      </c>
      <c r="K10">
        <v>42.2</v>
      </c>
      <c r="L10">
        <v>23.1</v>
      </c>
      <c r="M10">
        <v>24.4</v>
      </c>
      <c r="N10">
        <v>38.700000000000003</v>
      </c>
      <c r="O10">
        <v>38.299999999999997</v>
      </c>
      <c r="P10">
        <v>34.200000000000003</v>
      </c>
      <c r="Q10">
        <v>50.7</v>
      </c>
      <c r="R10" s="3">
        <f t="shared" si="0"/>
        <v>40.833333333333336</v>
      </c>
      <c r="S10" t="s">
        <v>18</v>
      </c>
    </row>
    <row r="11" spans="1:20" x14ac:dyDescent="0.25">
      <c r="A11" t="s">
        <v>332</v>
      </c>
      <c r="B11" t="s">
        <v>49</v>
      </c>
      <c r="C11" t="s">
        <v>18</v>
      </c>
      <c r="D11">
        <v>575718</v>
      </c>
      <c r="E11">
        <v>158653</v>
      </c>
      <c r="F11">
        <v>50.4</v>
      </c>
      <c r="G11">
        <v>47.8</v>
      </c>
      <c r="H11">
        <v>42.2</v>
      </c>
      <c r="I11">
        <v>43.7</v>
      </c>
      <c r="J11">
        <v>22</v>
      </c>
      <c r="K11">
        <v>28.2</v>
      </c>
      <c r="L11">
        <v>32</v>
      </c>
      <c r="M11">
        <v>31.7</v>
      </c>
      <c r="N11">
        <v>27.5</v>
      </c>
      <c r="O11">
        <v>37.6</v>
      </c>
      <c r="P11">
        <v>47.1</v>
      </c>
      <c r="Q11">
        <v>44.4</v>
      </c>
      <c r="R11" s="3">
        <f t="shared" si="0"/>
        <v>37.883333333333333</v>
      </c>
      <c r="S11" t="s">
        <v>18</v>
      </c>
    </row>
    <row r="12" spans="1:20" x14ac:dyDescent="0.25">
      <c r="A12" t="s">
        <v>333</v>
      </c>
      <c r="B12" t="s">
        <v>52</v>
      </c>
      <c r="C12" t="s">
        <v>18</v>
      </c>
      <c r="D12">
        <v>576473</v>
      </c>
      <c r="E12">
        <v>158198</v>
      </c>
      <c r="F12" t="s">
        <v>18</v>
      </c>
      <c r="G12" t="s">
        <v>18</v>
      </c>
      <c r="H12" t="s">
        <v>18</v>
      </c>
      <c r="I12">
        <v>60.1</v>
      </c>
      <c r="J12" t="s">
        <v>18</v>
      </c>
      <c r="K12">
        <v>20.5</v>
      </c>
      <c r="L12">
        <v>19.5</v>
      </c>
      <c r="M12">
        <v>28.2</v>
      </c>
      <c r="N12">
        <v>25.6</v>
      </c>
      <c r="O12">
        <v>35</v>
      </c>
      <c r="P12">
        <v>42.5</v>
      </c>
      <c r="Q12">
        <v>50.4</v>
      </c>
      <c r="R12" s="3">
        <f t="shared" si="0"/>
        <v>35.224999999999994</v>
      </c>
      <c r="S12" t="s">
        <v>18</v>
      </c>
    </row>
    <row r="13" spans="1:20" x14ac:dyDescent="0.25">
      <c r="A13" t="s">
        <v>334</v>
      </c>
      <c r="B13" t="s">
        <v>58</v>
      </c>
      <c r="C13" t="s">
        <v>18</v>
      </c>
      <c r="D13">
        <v>577018</v>
      </c>
      <c r="E13">
        <v>157758</v>
      </c>
      <c r="F13">
        <v>33.799999999999997</v>
      </c>
      <c r="G13">
        <v>56.9</v>
      </c>
      <c r="H13">
        <v>47.7</v>
      </c>
      <c r="I13">
        <v>50.2</v>
      </c>
      <c r="J13">
        <v>29.5</v>
      </c>
      <c r="K13">
        <v>40</v>
      </c>
      <c r="L13">
        <v>19.3</v>
      </c>
      <c r="M13">
        <v>21.2</v>
      </c>
      <c r="N13">
        <v>41.4</v>
      </c>
      <c r="O13">
        <v>45</v>
      </c>
      <c r="P13">
        <v>29.9</v>
      </c>
      <c r="Q13">
        <v>52.8</v>
      </c>
      <c r="R13" s="3">
        <f t="shared" si="0"/>
        <v>38.974999999999994</v>
      </c>
      <c r="S13" t="s">
        <v>18</v>
      </c>
    </row>
    <row r="14" spans="1:20" x14ac:dyDescent="0.25">
      <c r="A14" t="s">
        <v>335</v>
      </c>
      <c r="B14" t="s">
        <v>61</v>
      </c>
      <c r="C14" t="s">
        <v>18</v>
      </c>
      <c r="D14">
        <v>578667</v>
      </c>
      <c r="E14">
        <v>155365</v>
      </c>
      <c r="F14">
        <v>30.1</v>
      </c>
      <c r="G14">
        <v>48.7</v>
      </c>
      <c r="H14">
        <v>44.7</v>
      </c>
      <c r="I14">
        <v>42.8</v>
      </c>
      <c r="J14">
        <v>24.8</v>
      </c>
      <c r="K14">
        <v>27.2</v>
      </c>
      <c r="L14">
        <v>23.8</v>
      </c>
      <c r="M14">
        <v>24.9</v>
      </c>
      <c r="N14">
        <v>26.2</v>
      </c>
      <c r="O14">
        <v>27.6</v>
      </c>
      <c r="P14">
        <v>29.8</v>
      </c>
      <c r="Q14">
        <v>40.700000000000003</v>
      </c>
      <c r="R14" s="3">
        <f t="shared" si="0"/>
        <v>32.608333333333334</v>
      </c>
      <c r="S14" t="s">
        <v>18</v>
      </c>
    </row>
    <row r="15" spans="1:20" x14ac:dyDescent="0.25">
      <c r="A15" t="s">
        <v>336</v>
      </c>
      <c r="B15" t="s">
        <v>65</v>
      </c>
      <c r="C15" t="s">
        <v>18</v>
      </c>
      <c r="D15">
        <v>586901</v>
      </c>
      <c r="E15">
        <v>152588</v>
      </c>
      <c r="F15">
        <v>56.5</v>
      </c>
      <c r="G15">
        <v>48.9</v>
      </c>
      <c r="H15">
        <v>41.6</v>
      </c>
      <c r="I15">
        <v>36.6</v>
      </c>
      <c r="J15">
        <v>22.2</v>
      </c>
      <c r="K15">
        <v>27.9</v>
      </c>
      <c r="L15">
        <v>22.6</v>
      </c>
      <c r="M15" t="s">
        <v>18</v>
      </c>
      <c r="N15" t="s">
        <v>18</v>
      </c>
      <c r="O15" t="s">
        <v>18</v>
      </c>
      <c r="P15">
        <v>27.3</v>
      </c>
      <c r="Q15" t="s">
        <v>18</v>
      </c>
      <c r="R15" s="3">
        <f t="shared" si="0"/>
        <v>35.450000000000003</v>
      </c>
      <c r="S15" t="s">
        <v>18</v>
      </c>
    </row>
    <row r="16" spans="1:20" x14ac:dyDescent="0.25">
      <c r="A16" t="s">
        <v>337</v>
      </c>
      <c r="B16" t="s">
        <v>68</v>
      </c>
      <c r="C16" t="s">
        <v>18</v>
      </c>
      <c r="D16">
        <v>578580</v>
      </c>
      <c r="E16">
        <v>155367</v>
      </c>
      <c r="F16">
        <v>33.799999999999997</v>
      </c>
      <c r="G16">
        <v>45.8</v>
      </c>
      <c r="H16">
        <v>40.700000000000003</v>
      </c>
      <c r="I16">
        <v>37.1</v>
      </c>
      <c r="J16">
        <v>21.6</v>
      </c>
      <c r="K16">
        <v>21.9</v>
      </c>
      <c r="L16">
        <v>15.6</v>
      </c>
      <c r="M16">
        <v>21.4</v>
      </c>
      <c r="N16">
        <v>17.7</v>
      </c>
      <c r="O16">
        <v>23.6</v>
      </c>
      <c r="P16">
        <v>21.9</v>
      </c>
      <c r="Q16" t="s">
        <v>18</v>
      </c>
      <c r="R16" s="3">
        <f t="shared" si="0"/>
        <v>27.372727272727271</v>
      </c>
      <c r="S16" t="s">
        <v>18</v>
      </c>
    </row>
    <row r="17" spans="1:19" x14ac:dyDescent="0.25">
      <c r="A17" t="s">
        <v>338</v>
      </c>
      <c r="B17" t="s">
        <v>72</v>
      </c>
      <c r="C17" t="s">
        <v>18</v>
      </c>
      <c r="D17">
        <v>578342</v>
      </c>
      <c r="E17">
        <v>152605</v>
      </c>
      <c r="F17">
        <v>30.1</v>
      </c>
      <c r="G17">
        <v>49.9</v>
      </c>
      <c r="H17">
        <v>45.3</v>
      </c>
      <c r="I17">
        <v>45.8</v>
      </c>
      <c r="J17">
        <v>45.8</v>
      </c>
      <c r="K17">
        <v>35.299999999999997</v>
      </c>
      <c r="L17">
        <v>14.9</v>
      </c>
      <c r="M17">
        <v>18.3</v>
      </c>
      <c r="N17">
        <v>35.1</v>
      </c>
      <c r="O17">
        <v>36.5</v>
      </c>
      <c r="P17">
        <v>20.2</v>
      </c>
      <c r="Q17" t="s">
        <v>18</v>
      </c>
      <c r="R17" s="3">
        <f t="shared" si="0"/>
        <v>34.290909090909089</v>
      </c>
      <c r="S17" t="s">
        <v>18</v>
      </c>
    </row>
    <row r="18" spans="1:19" x14ac:dyDescent="0.25">
      <c r="A18" t="s">
        <v>339</v>
      </c>
      <c r="B18" t="s">
        <v>76</v>
      </c>
      <c r="C18" t="s">
        <v>18</v>
      </c>
      <c r="D18">
        <v>576692</v>
      </c>
      <c r="E18">
        <v>153992</v>
      </c>
      <c r="F18">
        <v>45.8</v>
      </c>
      <c r="G18">
        <v>49.9</v>
      </c>
      <c r="H18">
        <v>41.4</v>
      </c>
      <c r="I18">
        <v>51.4</v>
      </c>
      <c r="J18">
        <v>21.2</v>
      </c>
      <c r="K18">
        <v>29.5</v>
      </c>
      <c r="L18">
        <v>11.7</v>
      </c>
      <c r="M18">
        <v>20.9</v>
      </c>
      <c r="N18">
        <v>22.5</v>
      </c>
      <c r="O18">
        <v>37.299999999999997</v>
      </c>
      <c r="P18">
        <v>21.9</v>
      </c>
      <c r="Q18" t="s">
        <v>18</v>
      </c>
      <c r="R18" s="3">
        <f t="shared" si="0"/>
        <v>32.136363636363633</v>
      </c>
      <c r="S18" t="s">
        <v>18</v>
      </c>
    </row>
    <row r="19" spans="1:19" x14ac:dyDescent="0.25">
      <c r="A19" t="s">
        <v>340</v>
      </c>
      <c r="B19" t="s">
        <v>54</v>
      </c>
      <c r="C19" t="s">
        <v>18</v>
      </c>
      <c r="D19">
        <v>576175</v>
      </c>
      <c r="E19">
        <v>154858</v>
      </c>
      <c r="F19" t="s">
        <v>18</v>
      </c>
      <c r="G19">
        <v>61.9</v>
      </c>
      <c r="H19">
        <v>47.3</v>
      </c>
      <c r="I19">
        <v>63.6</v>
      </c>
      <c r="J19">
        <v>27.3</v>
      </c>
      <c r="K19">
        <v>33.299999999999997</v>
      </c>
      <c r="L19">
        <v>19.5</v>
      </c>
      <c r="M19">
        <v>28.9</v>
      </c>
      <c r="N19">
        <v>34.4</v>
      </c>
      <c r="O19">
        <v>28.2</v>
      </c>
      <c r="P19">
        <v>34.1</v>
      </c>
      <c r="Q19" t="s">
        <v>18</v>
      </c>
      <c r="R19" s="3">
        <f t="shared" si="0"/>
        <v>37.849999999999994</v>
      </c>
      <c r="S19" t="s">
        <v>18</v>
      </c>
    </row>
    <row r="20" spans="1:19" x14ac:dyDescent="0.25">
      <c r="A20" t="s">
        <v>341</v>
      </c>
      <c r="B20" t="s">
        <v>64</v>
      </c>
      <c r="C20" t="s">
        <v>18</v>
      </c>
      <c r="D20">
        <v>574386</v>
      </c>
      <c r="E20">
        <v>155107</v>
      </c>
      <c r="F20">
        <v>52.2</v>
      </c>
      <c r="G20">
        <v>59</v>
      </c>
      <c r="H20">
        <v>45.3</v>
      </c>
      <c r="I20">
        <v>49.6</v>
      </c>
      <c r="J20">
        <v>28.7</v>
      </c>
      <c r="K20">
        <v>36.4</v>
      </c>
      <c r="L20">
        <v>27.5</v>
      </c>
      <c r="M20">
        <v>28</v>
      </c>
      <c r="N20">
        <v>41.7</v>
      </c>
      <c r="O20" t="s">
        <v>18</v>
      </c>
      <c r="P20">
        <v>43.7</v>
      </c>
      <c r="Q20" t="s">
        <v>18</v>
      </c>
      <c r="R20" s="3">
        <f t="shared" si="0"/>
        <v>41.209999999999994</v>
      </c>
      <c r="S20" t="s">
        <v>18</v>
      </c>
    </row>
    <row r="21" spans="1:19" x14ac:dyDescent="0.25">
      <c r="A21" t="s">
        <v>342</v>
      </c>
      <c r="B21" t="s">
        <v>86</v>
      </c>
      <c r="C21" t="s">
        <v>18</v>
      </c>
      <c r="D21">
        <v>574109</v>
      </c>
      <c r="E21">
        <v>156930</v>
      </c>
      <c r="F21">
        <v>49.7</v>
      </c>
      <c r="G21">
        <v>59.5</v>
      </c>
      <c r="H21">
        <v>50.4</v>
      </c>
      <c r="I21" t="s">
        <v>18</v>
      </c>
      <c r="J21">
        <v>29.4</v>
      </c>
      <c r="K21">
        <v>33.5</v>
      </c>
      <c r="L21" t="s">
        <v>18</v>
      </c>
      <c r="M21">
        <v>33.5</v>
      </c>
      <c r="N21">
        <v>30.6</v>
      </c>
      <c r="O21">
        <v>46.4</v>
      </c>
      <c r="P21">
        <v>38.799999999999997</v>
      </c>
      <c r="Q21" t="s">
        <v>18</v>
      </c>
      <c r="R21" s="3">
        <f t="shared" si="0"/>
        <v>41.31111111111111</v>
      </c>
      <c r="S21" t="s">
        <v>18</v>
      </c>
    </row>
    <row r="22" spans="1:19" x14ac:dyDescent="0.25">
      <c r="A22" t="s">
        <v>343</v>
      </c>
      <c r="B22" t="s">
        <v>91</v>
      </c>
      <c r="C22" t="s">
        <v>18</v>
      </c>
      <c r="D22">
        <v>577936</v>
      </c>
      <c r="E22">
        <v>157271</v>
      </c>
      <c r="F22">
        <v>45.9</v>
      </c>
      <c r="G22">
        <v>32</v>
      </c>
      <c r="H22">
        <v>55.2</v>
      </c>
      <c r="I22">
        <v>54.6</v>
      </c>
      <c r="J22">
        <v>28</v>
      </c>
      <c r="K22">
        <v>38</v>
      </c>
      <c r="L22">
        <v>22.9</v>
      </c>
      <c r="M22">
        <v>21.7</v>
      </c>
      <c r="N22">
        <v>31.2</v>
      </c>
      <c r="O22">
        <v>30.9</v>
      </c>
      <c r="P22">
        <v>35.700000000000003</v>
      </c>
      <c r="Q22">
        <v>56.8</v>
      </c>
      <c r="R22" s="3">
        <f t="shared" si="0"/>
        <v>37.741666666666667</v>
      </c>
      <c r="S22" t="s">
        <v>18</v>
      </c>
    </row>
    <row r="23" spans="1:19" x14ac:dyDescent="0.25">
      <c r="A23" t="s">
        <v>344</v>
      </c>
      <c r="B23" t="s">
        <v>95</v>
      </c>
      <c r="C23" t="s">
        <v>18</v>
      </c>
      <c r="D23">
        <v>576536</v>
      </c>
      <c r="E23">
        <v>157927</v>
      </c>
      <c r="F23">
        <v>37.9</v>
      </c>
      <c r="G23">
        <v>41.6</v>
      </c>
      <c r="H23">
        <v>41.4</v>
      </c>
      <c r="I23">
        <v>49.6</v>
      </c>
      <c r="J23" t="s">
        <v>18</v>
      </c>
      <c r="K23">
        <v>31.1</v>
      </c>
      <c r="L23">
        <v>13.9</v>
      </c>
      <c r="M23">
        <v>18.100000000000001</v>
      </c>
      <c r="N23">
        <v>32.4</v>
      </c>
      <c r="O23">
        <v>31.4</v>
      </c>
      <c r="P23">
        <v>20</v>
      </c>
      <c r="Q23">
        <v>48.2</v>
      </c>
      <c r="R23" s="3">
        <f t="shared" si="0"/>
        <v>33.236363636363635</v>
      </c>
      <c r="S23" t="s">
        <v>18</v>
      </c>
    </row>
    <row r="24" spans="1:19" x14ac:dyDescent="0.25">
      <c r="A24" t="s">
        <v>345</v>
      </c>
      <c r="B24" t="s">
        <v>99</v>
      </c>
      <c r="C24" t="s">
        <v>18</v>
      </c>
      <c r="D24">
        <v>576321</v>
      </c>
      <c r="E24">
        <v>155393</v>
      </c>
      <c r="F24">
        <v>50.5</v>
      </c>
      <c r="G24">
        <v>72.2</v>
      </c>
      <c r="H24" t="s">
        <v>18</v>
      </c>
      <c r="I24">
        <v>65.3</v>
      </c>
      <c r="J24">
        <v>33.5</v>
      </c>
      <c r="K24">
        <v>41.9</v>
      </c>
      <c r="L24">
        <v>16.600000000000001</v>
      </c>
      <c r="M24">
        <v>41.3</v>
      </c>
      <c r="N24">
        <v>41.6</v>
      </c>
      <c r="O24">
        <v>55.3</v>
      </c>
      <c r="P24">
        <v>47.1</v>
      </c>
      <c r="Q24" t="s">
        <v>18</v>
      </c>
      <c r="R24" s="3">
        <f t="shared" si="0"/>
        <v>46.530000000000008</v>
      </c>
      <c r="S24" t="s">
        <v>18</v>
      </c>
    </row>
    <row r="25" spans="1:19" x14ac:dyDescent="0.25">
      <c r="A25" t="s">
        <v>346</v>
      </c>
      <c r="B25" t="s">
        <v>103</v>
      </c>
      <c r="C25" t="s">
        <v>18</v>
      </c>
      <c r="D25">
        <v>575782</v>
      </c>
      <c r="E25">
        <v>155678</v>
      </c>
      <c r="F25">
        <v>51.1</v>
      </c>
      <c r="G25">
        <v>59.8</v>
      </c>
      <c r="H25">
        <v>51.5</v>
      </c>
      <c r="I25" t="s">
        <v>18</v>
      </c>
      <c r="J25" t="s">
        <v>18</v>
      </c>
      <c r="K25">
        <v>37.9</v>
      </c>
      <c r="L25">
        <v>31.7</v>
      </c>
      <c r="M25">
        <v>38.1</v>
      </c>
      <c r="N25" t="s">
        <v>18</v>
      </c>
      <c r="O25">
        <v>38.1</v>
      </c>
      <c r="P25">
        <v>45.4</v>
      </c>
      <c r="Q25" t="s">
        <v>18</v>
      </c>
      <c r="R25" s="3">
        <f t="shared" si="0"/>
        <v>44.2</v>
      </c>
      <c r="S25" t="s">
        <v>18</v>
      </c>
    </row>
    <row r="26" spans="1:19" x14ac:dyDescent="0.25">
      <c r="A26" t="s">
        <v>347</v>
      </c>
      <c r="B26" t="s">
        <v>106</v>
      </c>
      <c r="C26" t="s">
        <v>18</v>
      </c>
      <c r="D26">
        <v>575970</v>
      </c>
      <c r="E26">
        <v>155688</v>
      </c>
      <c r="F26">
        <v>41.5</v>
      </c>
      <c r="G26">
        <v>66.5</v>
      </c>
      <c r="H26">
        <v>66.099999999999994</v>
      </c>
      <c r="I26" t="s">
        <v>18</v>
      </c>
      <c r="J26">
        <v>43.1</v>
      </c>
      <c r="K26">
        <v>49.5</v>
      </c>
      <c r="L26">
        <v>35.299999999999997</v>
      </c>
      <c r="M26">
        <v>39.799999999999997</v>
      </c>
      <c r="N26">
        <v>37.1</v>
      </c>
      <c r="O26">
        <v>51.5</v>
      </c>
      <c r="P26">
        <v>49</v>
      </c>
      <c r="Q26" t="s">
        <v>18</v>
      </c>
      <c r="R26" s="3">
        <f t="shared" si="0"/>
        <v>47.940000000000005</v>
      </c>
      <c r="S26" t="s">
        <v>18</v>
      </c>
    </row>
    <row r="27" spans="1:19" x14ac:dyDescent="0.25">
      <c r="A27" t="s">
        <v>348</v>
      </c>
      <c r="B27" t="s">
        <v>113</v>
      </c>
      <c r="C27" t="s">
        <v>18</v>
      </c>
      <c r="D27">
        <v>576086</v>
      </c>
      <c r="E27">
        <v>155373</v>
      </c>
      <c r="F27">
        <v>45.1</v>
      </c>
      <c r="G27">
        <v>67.8</v>
      </c>
      <c r="H27">
        <v>61.2</v>
      </c>
      <c r="I27">
        <v>64.3</v>
      </c>
      <c r="J27">
        <v>31.9</v>
      </c>
      <c r="K27">
        <v>41.6</v>
      </c>
      <c r="L27">
        <v>30.7</v>
      </c>
      <c r="M27">
        <v>40.799999999999997</v>
      </c>
      <c r="N27">
        <v>43.7</v>
      </c>
      <c r="O27">
        <v>40</v>
      </c>
      <c r="P27">
        <v>42.8</v>
      </c>
      <c r="Q27" t="s">
        <v>18</v>
      </c>
      <c r="R27" s="3">
        <f t="shared" si="0"/>
        <v>46.354545454545459</v>
      </c>
      <c r="S27" t="s">
        <v>18</v>
      </c>
    </row>
    <row r="28" spans="1:19" x14ac:dyDescent="0.25">
      <c r="A28" t="s">
        <v>349</v>
      </c>
      <c r="B28" t="s">
        <v>123</v>
      </c>
      <c r="C28" t="s">
        <v>18</v>
      </c>
      <c r="D28">
        <v>576302</v>
      </c>
      <c r="E28">
        <v>155328</v>
      </c>
      <c r="F28">
        <v>165.2</v>
      </c>
      <c r="G28" t="s">
        <v>18</v>
      </c>
      <c r="H28">
        <v>99.8</v>
      </c>
      <c r="I28" t="s">
        <v>18</v>
      </c>
      <c r="J28">
        <v>81.900000000000006</v>
      </c>
      <c r="K28">
        <v>96</v>
      </c>
      <c r="L28">
        <v>79.7</v>
      </c>
      <c r="M28">
        <v>86</v>
      </c>
      <c r="N28">
        <v>90.2</v>
      </c>
      <c r="O28">
        <v>88.9</v>
      </c>
      <c r="P28">
        <v>90.4</v>
      </c>
      <c r="Q28" t="s">
        <v>18</v>
      </c>
      <c r="R28" s="3">
        <f t="shared" si="0"/>
        <v>97.566666666666663</v>
      </c>
      <c r="S28" t="s">
        <v>18</v>
      </c>
    </row>
    <row r="29" spans="1:19" x14ac:dyDescent="0.25">
      <c r="A29" t="s">
        <v>350</v>
      </c>
      <c r="B29" t="s">
        <v>127</v>
      </c>
      <c r="C29" t="s">
        <v>18</v>
      </c>
      <c r="D29">
        <v>576302</v>
      </c>
      <c r="E29">
        <v>155328</v>
      </c>
      <c r="F29">
        <v>149.9</v>
      </c>
      <c r="G29" t="s">
        <v>18</v>
      </c>
      <c r="H29" t="s">
        <v>18</v>
      </c>
      <c r="I29" t="s">
        <v>18</v>
      </c>
      <c r="J29" t="s">
        <v>18</v>
      </c>
      <c r="K29" t="s">
        <v>18</v>
      </c>
      <c r="L29" t="s">
        <v>18</v>
      </c>
      <c r="M29" t="s">
        <v>18</v>
      </c>
      <c r="N29" t="s">
        <v>18</v>
      </c>
      <c r="O29" t="s">
        <v>18</v>
      </c>
      <c r="P29" t="s">
        <v>18</v>
      </c>
      <c r="Q29" t="s">
        <v>18</v>
      </c>
      <c r="R29" s="3">
        <f t="shared" si="0"/>
        <v>149.9</v>
      </c>
      <c r="S29" t="s">
        <v>18</v>
      </c>
    </row>
    <row r="30" spans="1:19" x14ac:dyDescent="0.25">
      <c r="A30" t="s">
        <v>351</v>
      </c>
      <c r="B30" t="s">
        <v>136</v>
      </c>
      <c r="C30" t="s">
        <v>18</v>
      </c>
      <c r="D30">
        <v>575865</v>
      </c>
      <c r="E30">
        <v>155640</v>
      </c>
      <c r="F30">
        <v>49.6</v>
      </c>
      <c r="G30">
        <v>69.900000000000006</v>
      </c>
      <c r="H30">
        <v>64</v>
      </c>
      <c r="I30">
        <v>62.4</v>
      </c>
      <c r="J30">
        <v>38</v>
      </c>
      <c r="K30">
        <v>45.9</v>
      </c>
      <c r="L30">
        <v>34.700000000000003</v>
      </c>
      <c r="M30">
        <v>42.8</v>
      </c>
      <c r="N30">
        <v>43</v>
      </c>
      <c r="O30">
        <v>51.1</v>
      </c>
      <c r="P30" t="s">
        <v>18</v>
      </c>
      <c r="Q30" t="s">
        <v>18</v>
      </c>
      <c r="R30" s="3">
        <f t="shared" si="0"/>
        <v>50.14</v>
      </c>
      <c r="S30" t="s">
        <v>18</v>
      </c>
    </row>
    <row r="31" spans="1:19" x14ac:dyDescent="0.25">
      <c r="A31" t="s">
        <v>352</v>
      </c>
      <c r="B31" t="s">
        <v>138</v>
      </c>
      <c r="C31" t="s">
        <v>18</v>
      </c>
      <c r="D31">
        <v>578560</v>
      </c>
      <c r="E31">
        <v>143723</v>
      </c>
      <c r="F31">
        <v>38.799999999999997</v>
      </c>
      <c r="G31" t="s">
        <v>18</v>
      </c>
      <c r="H31">
        <v>38.299999999999997</v>
      </c>
      <c r="I31" t="s">
        <v>18</v>
      </c>
      <c r="J31" t="s">
        <v>18</v>
      </c>
      <c r="K31">
        <v>26.5</v>
      </c>
      <c r="L31">
        <v>13.4</v>
      </c>
      <c r="M31">
        <v>21.8</v>
      </c>
      <c r="N31">
        <v>30.3</v>
      </c>
      <c r="O31" t="s">
        <v>18</v>
      </c>
      <c r="P31">
        <v>24.6</v>
      </c>
      <c r="Q31">
        <v>41.8</v>
      </c>
      <c r="R31" s="3">
        <f t="shared" si="0"/>
        <v>29.4375</v>
      </c>
      <c r="S31" t="s">
        <v>18</v>
      </c>
    </row>
    <row r="32" spans="1:19" x14ac:dyDescent="0.25">
      <c r="A32" t="s">
        <v>354</v>
      </c>
      <c r="B32" t="s">
        <v>120</v>
      </c>
      <c r="C32" t="s">
        <v>18</v>
      </c>
      <c r="D32">
        <v>576983</v>
      </c>
      <c r="E32">
        <v>157763</v>
      </c>
      <c r="F32">
        <v>59.9</v>
      </c>
      <c r="G32">
        <v>65.599999999999994</v>
      </c>
      <c r="H32">
        <v>58.1</v>
      </c>
      <c r="I32">
        <v>48.4</v>
      </c>
      <c r="J32">
        <v>37.799999999999997</v>
      </c>
      <c r="K32">
        <v>42.6</v>
      </c>
      <c r="L32">
        <v>45</v>
      </c>
      <c r="M32">
        <v>47.3</v>
      </c>
      <c r="N32" t="s">
        <v>18</v>
      </c>
      <c r="O32">
        <v>46.2</v>
      </c>
      <c r="P32">
        <v>51.8</v>
      </c>
      <c r="Q32">
        <v>60.1</v>
      </c>
      <c r="R32" s="3">
        <f t="shared" si="0"/>
        <v>51.163636363636371</v>
      </c>
      <c r="S32" t="s">
        <v>18</v>
      </c>
    </row>
    <row r="33" spans="1:19" x14ac:dyDescent="0.25">
      <c r="A33" t="s">
        <v>355</v>
      </c>
      <c r="B33" t="s">
        <v>151</v>
      </c>
      <c r="C33" t="s">
        <v>18</v>
      </c>
      <c r="D33">
        <v>576183</v>
      </c>
      <c r="E33">
        <v>156428</v>
      </c>
      <c r="F33">
        <v>64.8</v>
      </c>
      <c r="G33">
        <v>86.3</v>
      </c>
      <c r="H33">
        <v>81.900000000000006</v>
      </c>
      <c r="I33" t="s">
        <v>18</v>
      </c>
      <c r="J33" t="s">
        <v>18</v>
      </c>
      <c r="K33">
        <v>51.8</v>
      </c>
      <c r="L33">
        <v>46</v>
      </c>
      <c r="M33">
        <v>51.2</v>
      </c>
      <c r="N33">
        <v>52.6</v>
      </c>
      <c r="O33">
        <v>65.900000000000006</v>
      </c>
      <c r="P33">
        <v>64.3</v>
      </c>
      <c r="Q33" t="s">
        <v>18</v>
      </c>
      <c r="R33" s="3">
        <f t="shared" si="0"/>
        <v>62.755555555555553</v>
      </c>
      <c r="S33" t="s">
        <v>18</v>
      </c>
    </row>
    <row r="34" spans="1:19" x14ac:dyDescent="0.25">
      <c r="A34" t="s">
        <v>356</v>
      </c>
      <c r="B34" t="s">
        <v>156</v>
      </c>
      <c r="C34" t="s">
        <v>18</v>
      </c>
      <c r="D34">
        <v>576189</v>
      </c>
      <c r="E34">
        <v>156440</v>
      </c>
      <c r="F34">
        <v>46.7</v>
      </c>
      <c r="G34">
        <v>71.099999999999994</v>
      </c>
      <c r="H34">
        <v>93</v>
      </c>
      <c r="I34" t="s">
        <v>18</v>
      </c>
      <c r="J34">
        <v>33.4</v>
      </c>
      <c r="K34">
        <v>50.8</v>
      </c>
      <c r="L34">
        <v>29.2</v>
      </c>
      <c r="M34">
        <v>33</v>
      </c>
      <c r="N34">
        <v>44.3</v>
      </c>
      <c r="O34">
        <v>46.8</v>
      </c>
      <c r="P34">
        <v>42.9</v>
      </c>
      <c r="Q34" t="s">
        <v>18</v>
      </c>
      <c r="R34" s="3">
        <f t="shared" si="0"/>
        <v>49.12</v>
      </c>
      <c r="S34" t="s">
        <v>18</v>
      </c>
    </row>
    <row r="35" spans="1:19" x14ac:dyDescent="0.25">
      <c r="A35" t="s">
        <v>357</v>
      </c>
      <c r="B35" t="s">
        <v>159</v>
      </c>
      <c r="C35" t="s">
        <v>18</v>
      </c>
      <c r="D35">
        <v>577410</v>
      </c>
      <c r="E35">
        <v>155166</v>
      </c>
      <c r="F35">
        <v>30.9</v>
      </c>
      <c r="G35">
        <v>32.1</v>
      </c>
      <c r="H35">
        <v>28.2</v>
      </c>
      <c r="I35" t="s">
        <v>18</v>
      </c>
      <c r="J35">
        <v>18.600000000000001</v>
      </c>
      <c r="K35">
        <v>16</v>
      </c>
      <c r="L35">
        <v>17.5</v>
      </c>
      <c r="M35">
        <v>19.3</v>
      </c>
      <c r="N35">
        <v>23.7</v>
      </c>
      <c r="O35">
        <v>27.3</v>
      </c>
      <c r="P35">
        <v>23.6</v>
      </c>
      <c r="Q35" t="s">
        <v>18</v>
      </c>
      <c r="R35" s="3">
        <f t="shared" ref="R35:R54" si="1">AVERAGE(F35:Q35)</f>
        <v>23.720000000000002</v>
      </c>
      <c r="S35" t="s">
        <v>18</v>
      </c>
    </row>
    <row r="36" spans="1:19" x14ac:dyDescent="0.25">
      <c r="A36" t="s">
        <v>358</v>
      </c>
      <c r="B36" t="s">
        <v>162</v>
      </c>
      <c r="C36" t="s">
        <v>18</v>
      </c>
      <c r="D36">
        <v>574770</v>
      </c>
      <c r="E36">
        <v>155774</v>
      </c>
      <c r="F36">
        <v>28.3</v>
      </c>
      <c r="G36">
        <v>32.5</v>
      </c>
      <c r="H36">
        <v>32</v>
      </c>
      <c r="I36">
        <v>25.8</v>
      </c>
      <c r="J36" t="s">
        <v>18</v>
      </c>
      <c r="K36">
        <v>16.399999999999999</v>
      </c>
      <c r="L36" t="s">
        <v>18</v>
      </c>
      <c r="M36" t="s">
        <v>18</v>
      </c>
      <c r="N36" t="s">
        <v>18</v>
      </c>
      <c r="O36" t="s">
        <v>18</v>
      </c>
      <c r="P36" t="s">
        <v>18</v>
      </c>
      <c r="Q36" t="s">
        <v>18</v>
      </c>
      <c r="R36" s="3">
        <f t="shared" si="1"/>
        <v>27</v>
      </c>
      <c r="S36" t="s">
        <v>18</v>
      </c>
    </row>
    <row r="37" spans="1:19" x14ac:dyDescent="0.25">
      <c r="A37" t="s">
        <v>360</v>
      </c>
      <c r="B37" t="s">
        <v>167</v>
      </c>
      <c r="C37" t="s">
        <v>18</v>
      </c>
      <c r="D37">
        <v>573304</v>
      </c>
      <c r="E37">
        <v>154825</v>
      </c>
      <c r="F37">
        <v>52.8</v>
      </c>
      <c r="G37">
        <v>57.8</v>
      </c>
      <c r="H37">
        <v>53.8</v>
      </c>
      <c r="I37">
        <v>61</v>
      </c>
      <c r="J37">
        <v>35.799999999999997</v>
      </c>
      <c r="K37">
        <v>39.200000000000003</v>
      </c>
      <c r="L37">
        <v>31.6</v>
      </c>
      <c r="M37">
        <v>40.200000000000003</v>
      </c>
      <c r="N37">
        <v>37.4</v>
      </c>
      <c r="O37">
        <v>51.1</v>
      </c>
      <c r="P37">
        <v>41.8</v>
      </c>
      <c r="Q37" t="s">
        <v>18</v>
      </c>
      <c r="R37" s="3">
        <f t="shared" si="1"/>
        <v>45.68181818181818</v>
      </c>
      <c r="S37" t="s">
        <v>18</v>
      </c>
    </row>
    <row r="38" spans="1:19" x14ac:dyDescent="0.25">
      <c r="A38" t="s">
        <v>361</v>
      </c>
      <c r="B38" t="s">
        <v>169</v>
      </c>
      <c r="C38" t="s">
        <v>18</v>
      </c>
      <c r="D38">
        <v>573309</v>
      </c>
      <c r="E38">
        <v>154789</v>
      </c>
      <c r="F38">
        <v>50.7</v>
      </c>
      <c r="G38">
        <v>65.599999999999994</v>
      </c>
      <c r="H38">
        <v>60.1</v>
      </c>
      <c r="I38">
        <v>68.3</v>
      </c>
      <c r="J38">
        <v>40.1</v>
      </c>
      <c r="K38">
        <v>44.1</v>
      </c>
      <c r="L38">
        <v>33.1</v>
      </c>
      <c r="M38">
        <v>33.4</v>
      </c>
      <c r="N38">
        <v>43.2</v>
      </c>
      <c r="O38">
        <v>48.2</v>
      </c>
      <c r="P38">
        <v>43.1</v>
      </c>
      <c r="Q38" t="s">
        <v>18</v>
      </c>
      <c r="R38" s="3">
        <f t="shared" si="1"/>
        <v>48.172727272727272</v>
      </c>
      <c r="S38" t="s">
        <v>18</v>
      </c>
    </row>
    <row r="39" spans="1:19" x14ac:dyDescent="0.25">
      <c r="A39" t="s">
        <v>362</v>
      </c>
      <c r="B39" t="s">
        <v>172</v>
      </c>
      <c r="C39" t="s">
        <v>18</v>
      </c>
      <c r="D39">
        <v>575612</v>
      </c>
      <c r="E39">
        <v>157643</v>
      </c>
      <c r="F39">
        <v>31.5</v>
      </c>
      <c r="G39">
        <v>56.7</v>
      </c>
      <c r="H39">
        <v>37.9</v>
      </c>
      <c r="I39">
        <v>40.5</v>
      </c>
      <c r="J39">
        <v>25.7</v>
      </c>
      <c r="K39">
        <v>24.1</v>
      </c>
      <c r="L39">
        <v>15.1</v>
      </c>
      <c r="M39">
        <v>21.1</v>
      </c>
      <c r="N39">
        <v>25.8</v>
      </c>
      <c r="O39">
        <v>28</v>
      </c>
      <c r="P39">
        <v>23.4</v>
      </c>
      <c r="Q39" t="s">
        <v>18</v>
      </c>
      <c r="R39" s="3">
        <f t="shared" si="1"/>
        <v>29.981818181818177</v>
      </c>
      <c r="S39" t="s">
        <v>18</v>
      </c>
    </row>
    <row r="40" spans="1:19" x14ac:dyDescent="0.25">
      <c r="A40" t="s">
        <v>363</v>
      </c>
      <c r="B40" t="s">
        <v>175</v>
      </c>
      <c r="C40" t="s">
        <v>18</v>
      </c>
      <c r="D40">
        <v>576147</v>
      </c>
      <c r="E40">
        <v>156488</v>
      </c>
      <c r="F40">
        <v>59.8</v>
      </c>
      <c r="G40">
        <v>76.099999999999994</v>
      </c>
      <c r="H40">
        <v>68</v>
      </c>
      <c r="I40" t="s">
        <v>18</v>
      </c>
      <c r="J40">
        <v>36.9</v>
      </c>
      <c r="K40">
        <v>51</v>
      </c>
      <c r="L40">
        <v>31.4</v>
      </c>
      <c r="M40">
        <v>38.700000000000003</v>
      </c>
      <c r="N40" t="s">
        <v>18</v>
      </c>
      <c r="O40">
        <v>61.4</v>
      </c>
      <c r="P40">
        <v>51.4</v>
      </c>
      <c r="Q40" t="s">
        <v>18</v>
      </c>
      <c r="R40" s="3">
        <f t="shared" si="1"/>
        <v>52.744444444444433</v>
      </c>
      <c r="S40" t="s">
        <v>18</v>
      </c>
    </row>
    <row r="41" spans="1:19" x14ac:dyDescent="0.25">
      <c r="A41" t="s">
        <v>364</v>
      </c>
      <c r="B41" t="s">
        <v>181</v>
      </c>
      <c r="C41" t="s">
        <v>18</v>
      </c>
      <c r="D41">
        <v>573349</v>
      </c>
      <c r="E41">
        <v>154790</v>
      </c>
      <c r="F41">
        <v>59.3</v>
      </c>
      <c r="G41">
        <v>76.2</v>
      </c>
      <c r="H41">
        <v>71.3</v>
      </c>
      <c r="I41">
        <v>64.900000000000006</v>
      </c>
      <c r="J41">
        <v>44.6</v>
      </c>
      <c r="K41">
        <v>50.1</v>
      </c>
      <c r="L41" t="s">
        <v>18</v>
      </c>
      <c r="M41">
        <v>43.8</v>
      </c>
      <c r="N41">
        <v>48.6</v>
      </c>
      <c r="O41">
        <v>64.7</v>
      </c>
      <c r="P41">
        <v>56.1</v>
      </c>
      <c r="Q41" t="s">
        <v>18</v>
      </c>
      <c r="R41" s="3">
        <f t="shared" si="1"/>
        <v>57.960000000000015</v>
      </c>
      <c r="S41" t="s">
        <v>18</v>
      </c>
    </row>
    <row r="42" spans="1:19" x14ac:dyDescent="0.25">
      <c r="A42" t="s">
        <v>365</v>
      </c>
      <c r="B42" t="s">
        <v>164</v>
      </c>
      <c r="C42" t="s">
        <v>18</v>
      </c>
      <c r="D42">
        <v>576724</v>
      </c>
      <c r="E42">
        <v>153948</v>
      </c>
      <c r="F42">
        <v>40.1</v>
      </c>
      <c r="G42">
        <v>51.7</v>
      </c>
      <c r="H42">
        <v>93.5</v>
      </c>
      <c r="I42">
        <v>104.8</v>
      </c>
      <c r="J42">
        <v>67</v>
      </c>
      <c r="K42">
        <v>72.599999999999994</v>
      </c>
      <c r="L42">
        <v>68.2</v>
      </c>
      <c r="M42">
        <v>74.599999999999994</v>
      </c>
      <c r="N42">
        <v>73.3</v>
      </c>
      <c r="O42">
        <v>76</v>
      </c>
      <c r="P42">
        <v>30.3</v>
      </c>
      <c r="Q42" t="s">
        <v>18</v>
      </c>
      <c r="R42" s="3">
        <f t="shared" si="1"/>
        <v>68.372727272727261</v>
      </c>
      <c r="S42" t="s">
        <v>18</v>
      </c>
    </row>
    <row r="43" spans="1:19" x14ac:dyDescent="0.25">
      <c r="A43" t="s">
        <v>439</v>
      </c>
      <c r="B43" t="s">
        <v>187</v>
      </c>
      <c r="C43" t="s">
        <v>18</v>
      </c>
      <c r="D43">
        <v>573862</v>
      </c>
      <c r="E43">
        <v>157227</v>
      </c>
      <c r="F43">
        <v>38.200000000000003</v>
      </c>
      <c r="G43">
        <v>40.200000000000003</v>
      </c>
      <c r="H43">
        <v>38</v>
      </c>
      <c r="I43">
        <v>42.1</v>
      </c>
      <c r="J43">
        <v>19.600000000000001</v>
      </c>
      <c r="K43">
        <v>23</v>
      </c>
      <c r="L43">
        <v>17.7</v>
      </c>
      <c r="M43">
        <v>23.6</v>
      </c>
      <c r="N43">
        <v>26.3</v>
      </c>
      <c r="O43">
        <v>36</v>
      </c>
      <c r="P43">
        <v>28.3</v>
      </c>
      <c r="Q43" t="s">
        <v>18</v>
      </c>
      <c r="R43" s="3">
        <f t="shared" si="1"/>
        <v>30.272727272727273</v>
      </c>
      <c r="S43" t="s">
        <v>18</v>
      </c>
    </row>
    <row r="44" spans="1:19" x14ac:dyDescent="0.25">
      <c r="A44" t="s">
        <v>366</v>
      </c>
      <c r="B44" t="s">
        <v>189</v>
      </c>
      <c r="C44" t="s">
        <v>18</v>
      </c>
      <c r="D44">
        <v>579106</v>
      </c>
      <c r="E44">
        <v>158411</v>
      </c>
      <c r="F44">
        <v>63.2</v>
      </c>
      <c r="G44">
        <v>64.8</v>
      </c>
      <c r="H44">
        <v>56.6</v>
      </c>
      <c r="I44">
        <v>85.7</v>
      </c>
      <c r="J44">
        <v>51.8</v>
      </c>
      <c r="K44">
        <v>62.3</v>
      </c>
      <c r="L44">
        <v>53.3</v>
      </c>
      <c r="M44" t="s">
        <v>18</v>
      </c>
      <c r="N44">
        <v>48.3</v>
      </c>
      <c r="O44">
        <v>63</v>
      </c>
      <c r="P44">
        <v>63.7</v>
      </c>
      <c r="Q44">
        <v>68.400000000000006</v>
      </c>
      <c r="R44" s="3">
        <f t="shared" si="1"/>
        <v>61.918181818181822</v>
      </c>
      <c r="S44" t="s">
        <v>18</v>
      </c>
    </row>
    <row r="45" spans="1:19" x14ac:dyDescent="0.25">
      <c r="A45" t="s">
        <v>367</v>
      </c>
      <c r="B45" t="s">
        <v>191</v>
      </c>
      <c r="C45" t="s">
        <v>18</v>
      </c>
      <c r="D45">
        <v>576735</v>
      </c>
      <c r="E45">
        <v>154007</v>
      </c>
      <c r="F45">
        <v>37.6</v>
      </c>
      <c r="G45">
        <v>50.4</v>
      </c>
      <c r="H45">
        <v>41.1</v>
      </c>
      <c r="I45">
        <v>42.8</v>
      </c>
      <c r="J45">
        <v>22.7</v>
      </c>
      <c r="K45">
        <v>25.8</v>
      </c>
      <c r="L45">
        <v>21.3</v>
      </c>
      <c r="M45">
        <v>22.2</v>
      </c>
      <c r="N45">
        <v>30.9</v>
      </c>
      <c r="O45">
        <v>28.8</v>
      </c>
      <c r="P45">
        <v>90.7</v>
      </c>
      <c r="Q45" t="s">
        <v>18</v>
      </c>
      <c r="R45" s="3">
        <f t="shared" si="1"/>
        <v>37.663636363636357</v>
      </c>
      <c r="S45" t="s">
        <v>18</v>
      </c>
    </row>
    <row r="46" spans="1:19" x14ac:dyDescent="0.25">
      <c r="A46" t="s">
        <v>368</v>
      </c>
      <c r="B46" t="s">
        <v>193</v>
      </c>
      <c r="C46" t="s">
        <v>18</v>
      </c>
      <c r="D46">
        <v>573929</v>
      </c>
      <c r="E46">
        <v>158763</v>
      </c>
      <c r="F46" t="s">
        <v>18</v>
      </c>
      <c r="G46" t="s">
        <v>18</v>
      </c>
      <c r="H46">
        <v>51.6</v>
      </c>
      <c r="I46" t="s">
        <v>18</v>
      </c>
      <c r="J46">
        <v>32.200000000000003</v>
      </c>
      <c r="K46">
        <v>49.9</v>
      </c>
      <c r="L46">
        <v>29.5</v>
      </c>
      <c r="M46">
        <v>36.4</v>
      </c>
      <c r="N46">
        <v>42.9</v>
      </c>
      <c r="O46">
        <v>45.2</v>
      </c>
      <c r="P46">
        <v>39.700000000000003</v>
      </c>
      <c r="Q46" t="s">
        <v>18</v>
      </c>
      <c r="R46" s="3">
        <f t="shared" si="1"/>
        <v>40.925000000000004</v>
      </c>
      <c r="S46" t="s">
        <v>18</v>
      </c>
    </row>
    <row r="47" spans="1:19" x14ac:dyDescent="0.25">
      <c r="A47" t="s">
        <v>369</v>
      </c>
      <c r="B47" t="s">
        <v>194</v>
      </c>
      <c r="C47" t="s">
        <v>21</v>
      </c>
      <c r="D47">
        <v>576287</v>
      </c>
      <c r="E47">
        <v>155342</v>
      </c>
      <c r="F47" t="s">
        <v>18</v>
      </c>
      <c r="G47">
        <v>137.19999999999999</v>
      </c>
      <c r="H47">
        <v>127.9</v>
      </c>
      <c r="I47">
        <v>124.7</v>
      </c>
      <c r="J47">
        <v>108.2</v>
      </c>
      <c r="K47" t="s">
        <v>18</v>
      </c>
      <c r="L47">
        <v>86.5</v>
      </c>
      <c r="M47">
        <v>104.9</v>
      </c>
      <c r="N47" t="s">
        <v>18</v>
      </c>
      <c r="O47">
        <v>116.1</v>
      </c>
      <c r="P47" t="s">
        <v>18</v>
      </c>
      <c r="Q47" t="s">
        <v>18</v>
      </c>
      <c r="R47" s="3">
        <f t="shared" si="1"/>
        <v>115.07142857142857</v>
      </c>
      <c r="S47" t="s">
        <v>18</v>
      </c>
    </row>
    <row r="48" spans="1:19" x14ac:dyDescent="0.25">
      <c r="A48" t="s">
        <v>370</v>
      </c>
      <c r="B48" t="s">
        <v>195</v>
      </c>
      <c r="C48" t="s">
        <v>21</v>
      </c>
      <c r="D48">
        <v>576292</v>
      </c>
      <c r="E48">
        <v>155353</v>
      </c>
      <c r="F48" t="s">
        <v>18</v>
      </c>
      <c r="G48">
        <v>95.3</v>
      </c>
      <c r="H48">
        <v>123.5</v>
      </c>
      <c r="I48">
        <v>129.69999999999999</v>
      </c>
      <c r="J48" t="s">
        <v>18</v>
      </c>
      <c r="K48">
        <v>108.6</v>
      </c>
      <c r="L48">
        <v>82</v>
      </c>
      <c r="M48" t="s">
        <v>18</v>
      </c>
      <c r="N48">
        <v>109.8</v>
      </c>
      <c r="O48" t="s">
        <v>18</v>
      </c>
      <c r="P48" t="s">
        <v>18</v>
      </c>
      <c r="Q48" t="s">
        <v>18</v>
      </c>
      <c r="R48" s="3">
        <f t="shared" si="1"/>
        <v>108.14999999999999</v>
      </c>
      <c r="S48" t="s">
        <v>18</v>
      </c>
    </row>
    <row r="49" spans="1:19" x14ac:dyDescent="0.25">
      <c r="A49" t="s">
        <v>371</v>
      </c>
      <c r="B49" t="s">
        <v>196</v>
      </c>
      <c r="C49" t="s">
        <v>21</v>
      </c>
      <c r="D49">
        <v>578987</v>
      </c>
      <c r="E49">
        <v>156769</v>
      </c>
      <c r="F49">
        <v>32</v>
      </c>
      <c r="G49">
        <v>49.5</v>
      </c>
      <c r="H49">
        <v>34</v>
      </c>
      <c r="I49">
        <v>30.6</v>
      </c>
      <c r="J49" t="s">
        <v>18</v>
      </c>
      <c r="K49">
        <v>21.1</v>
      </c>
      <c r="L49">
        <v>12.1</v>
      </c>
      <c r="M49" t="s">
        <v>18</v>
      </c>
      <c r="N49">
        <v>23.7</v>
      </c>
      <c r="O49">
        <v>31</v>
      </c>
      <c r="P49">
        <v>21.5</v>
      </c>
      <c r="Q49">
        <v>39.4</v>
      </c>
      <c r="R49" s="3">
        <f t="shared" si="1"/>
        <v>29.49</v>
      </c>
      <c r="S49" t="s">
        <v>18</v>
      </c>
    </row>
    <row r="50" spans="1:19" x14ac:dyDescent="0.25">
      <c r="A50" t="s">
        <v>372</v>
      </c>
      <c r="B50" t="s">
        <v>197</v>
      </c>
      <c r="C50" t="s">
        <v>21</v>
      </c>
      <c r="D50">
        <v>580130</v>
      </c>
      <c r="E50">
        <v>156453</v>
      </c>
      <c r="F50">
        <v>33.9</v>
      </c>
      <c r="G50">
        <v>44.4</v>
      </c>
      <c r="H50">
        <v>33.700000000000003</v>
      </c>
      <c r="I50">
        <v>33.700000000000003</v>
      </c>
      <c r="J50">
        <v>18</v>
      </c>
      <c r="K50">
        <v>21.4</v>
      </c>
      <c r="L50" t="s">
        <v>18</v>
      </c>
      <c r="M50">
        <v>19.899999999999999</v>
      </c>
      <c r="N50" t="s">
        <v>18</v>
      </c>
      <c r="O50">
        <v>18.3</v>
      </c>
      <c r="P50">
        <v>13.7</v>
      </c>
      <c r="Q50">
        <v>30.8</v>
      </c>
      <c r="R50" s="3">
        <f t="shared" si="1"/>
        <v>26.78</v>
      </c>
      <c r="S50" t="s">
        <v>18</v>
      </c>
    </row>
    <row r="51" spans="1:19" x14ac:dyDescent="0.25">
      <c r="A51" t="s">
        <v>373</v>
      </c>
      <c r="B51" t="s">
        <v>198</v>
      </c>
      <c r="C51" t="s">
        <v>21</v>
      </c>
      <c r="D51">
        <v>582046</v>
      </c>
      <c r="E51">
        <v>154775</v>
      </c>
      <c r="F51">
        <v>36.799999999999997</v>
      </c>
      <c r="G51">
        <v>56.8</v>
      </c>
      <c r="H51">
        <v>45.7</v>
      </c>
      <c r="I51">
        <v>49</v>
      </c>
      <c r="J51">
        <v>25</v>
      </c>
      <c r="K51">
        <v>25.1</v>
      </c>
      <c r="L51">
        <v>18.399999999999999</v>
      </c>
      <c r="M51">
        <v>25.6</v>
      </c>
      <c r="N51" t="s">
        <v>18</v>
      </c>
      <c r="O51">
        <v>29.1</v>
      </c>
      <c r="P51" t="s">
        <v>18</v>
      </c>
      <c r="Q51" t="s">
        <v>18</v>
      </c>
      <c r="R51" s="3">
        <f t="shared" si="1"/>
        <v>34.611111111111114</v>
      </c>
      <c r="S51" t="s">
        <v>18</v>
      </c>
    </row>
    <row r="52" spans="1:19" x14ac:dyDescent="0.25">
      <c r="A52" t="s">
        <v>374</v>
      </c>
      <c r="B52" t="s">
        <v>199</v>
      </c>
      <c r="C52" t="s">
        <v>200</v>
      </c>
      <c r="D52">
        <v>577037</v>
      </c>
      <c r="E52">
        <v>157739</v>
      </c>
      <c r="F52" t="s">
        <v>18</v>
      </c>
      <c r="G52" t="s">
        <v>18</v>
      </c>
      <c r="H52">
        <v>62.1</v>
      </c>
      <c r="I52">
        <v>61.1</v>
      </c>
      <c r="J52" t="s">
        <v>18</v>
      </c>
      <c r="K52">
        <v>41</v>
      </c>
      <c r="L52">
        <v>39.799999999999997</v>
      </c>
      <c r="M52">
        <v>39.6</v>
      </c>
      <c r="N52">
        <v>31.3</v>
      </c>
      <c r="O52">
        <v>44.9</v>
      </c>
      <c r="P52">
        <v>51.8</v>
      </c>
      <c r="Q52">
        <v>57.8</v>
      </c>
      <c r="R52" s="3">
        <f t="shared" si="1"/>
        <v>47.711111111111109</v>
      </c>
      <c r="S52" t="s">
        <v>18</v>
      </c>
    </row>
    <row r="53" spans="1:19" x14ac:dyDescent="0.25">
      <c r="A53" t="s">
        <v>375</v>
      </c>
      <c r="B53" t="s">
        <v>202</v>
      </c>
      <c r="C53" t="s">
        <v>203</v>
      </c>
      <c r="D53">
        <v>577248</v>
      </c>
      <c r="E53">
        <v>161697</v>
      </c>
      <c r="F53" t="s">
        <v>18</v>
      </c>
      <c r="G53" t="s">
        <v>18</v>
      </c>
      <c r="H53" t="s">
        <v>18</v>
      </c>
      <c r="I53" t="s">
        <v>18</v>
      </c>
      <c r="J53" t="s">
        <v>18</v>
      </c>
      <c r="K53" t="s">
        <v>18</v>
      </c>
      <c r="L53" t="s">
        <v>18</v>
      </c>
      <c r="M53">
        <v>21.7</v>
      </c>
      <c r="N53">
        <v>13.1</v>
      </c>
      <c r="O53">
        <v>31.5</v>
      </c>
      <c r="P53">
        <v>27.7</v>
      </c>
      <c r="Q53">
        <v>38</v>
      </c>
      <c r="R53" s="3">
        <f t="shared" si="1"/>
        <v>26.4</v>
      </c>
      <c r="S53" t="s">
        <v>18</v>
      </c>
    </row>
    <row r="54" spans="1:19" x14ac:dyDescent="0.25">
      <c r="A54" t="s">
        <v>376</v>
      </c>
      <c r="B54" t="s">
        <v>205</v>
      </c>
      <c r="C54" t="s">
        <v>203</v>
      </c>
      <c r="D54">
        <v>575350</v>
      </c>
      <c r="E54">
        <v>159003</v>
      </c>
      <c r="F54" t="s">
        <v>18</v>
      </c>
      <c r="G54" t="s">
        <v>18</v>
      </c>
      <c r="H54" t="s">
        <v>18</v>
      </c>
      <c r="I54" t="s">
        <v>18</v>
      </c>
      <c r="J54" t="s">
        <v>18</v>
      </c>
      <c r="K54" t="s">
        <v>18</v>
      </c>
      <c r="L54" t="s">
        <v>18</v>
      </c>
      <c r="M54" t="s">
        <v>18</v>
      </c>
      <c r="N54" t="s">
        <v>18</v>
      </c>
      <c r="O54" t="s">
        <v>18</v>
      </c>
      <c r="P54">
        <v>38.6</v>
      </c>
      <c r="Q54">
        <v>47.2</v>
      </c>
      <c r="R54" s="3">
        <f t="shared" si="1"/>
        <v>42.900000000000006</v>
      </c>
      <c r="S54" t="s">
        <v>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53"/>
  <sheetViews>
    <sheetView zoomScale="75" zoomScaleNormal="75" workbookViewId="0">
      <pane xSplit="2" ySplit="2" topLeftCell="C25" activePane="bottomRight" state="frozen"/>
      <selection pane="topRight" activeCell="C1" sqref="C1"/>
      <selection pane="bottomLeft" activeCell="A3" sqref="A3"/>
      <selection pane="bottomRight" activeCell="A53" sqref="A53"/>
    </sheetView>
  </sheetViews>
  <sheetFormatPr defaultRowHeight="15.75" x14ac:dyDescent="0.25"/>
  <cols>
    <col min="1" max="1" width="9.625" customWidth="1"/>
    <col min="2" max="2" width="64.25" bestFit="1" customWidth="1"/>
    <col min="3" max="3" width="11.5" bestFit="1" customWidth="1"/>
    <col min="4" max="4" width="7.125" bestFit="1" customWidth="1"/>
    <col min="5" max="5" width="8.25" bestFit="1" customWidth="1"/>
    <col min="6" max="6" width="7.5" bestFit="1" customWidth="1"/>
    <col min="7" max="7" width="8.5" bestFit="1" customWidth="1"/>
    <col min="8" max="8" width="6.5" bestFit="1" customWidth="1"/>
    <col min="9" max="10" width="6.125" bestFit="1" customWidth="1"/>
    <col min="11" max="11" width="7.125" bestFit="1" customWidth="1"/>
    <col min="12"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308</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324</v>
      </c>
      <c r="B3" t="s">
        <v>19</v>
      </c>
      <c r="C3" t="s">
        <v>18</v>
      </c>
      <c r="D3">
        <v>575917</v>
      </c>
      <c r="E3">
        <v>155670</v>
      </c>
      <c r="F3">
        <v>57.1</v>
      </c>
      <c r="G3">
        <v>62.29</v>
      </c>
      <c r="H3">
        <v>60</v>
      </c>
      <c r="I3">
        <v>59.2</v>
      </c>
      <c r="J3">
        <v>52.89</v>
      </c>
      <c r="K3">
        <v>48.67</v>
      </c>
      <c r="L3" t="s">
        <v>18</v>
      </c>
      <c r="M3">
        <v>39.799999999999997</v>
      </c>
      <c r="N3">
        <v>50.7</v>
      </c>
      <c r="O3">
        <v>50.7</v>
      </c>
      <c r="P3">
        <v>62</v>
      </c>
      <c r="Q3" t="s">
        <v>18</v>
      </c>
      <c r="R3" s="3">
        <f t="shared" ref="R3:R34" si="0">AVERAGE(F3:Q3)</f>
        <v>54.334999999999994</v>
      </c>
      <c r="S3" t="s">
        <v>18</v>
      </c>
    </row>
    <row r="4" spans="1:20" x14ac:dyDescent="0.25">
      <c r="A4" t="s">
        <v>325</v>
      </c>
      <c r="B4" t="s">
        <v>23</v>
      </c>
      <c r="C4" t="s">
        <v>18</v>
      </c>
      <c r="D4">
        <v>575758</v>
      </c>
      <c r="E4">
        <v>155639</v>
      </c>
      <c r="F4">
        <v>57.4</v>
      </c>
      <c r="G4">
        <v>72.48</v>
      </c>
      <c r="H4">
        <v>59.85</v>
      </c>
      <c r="I4">
        <v>62.53</v>
      </c>
      <c r="J4">
        <v>71.150000000000006</v>
      </c>
      <c r="K4">
        <v>46.13</v>
      </c>
      <c r="L4" t="s">
        <v>18</v>
      </c>
      <c r="M4">
        <v>37.47</v>
      </c>
      <c r="N4">
        <v>54.63</v>
      </c>
      <c r="O4">
        <v>54.8</v>
      </c>
      <c r="P4">
        <v>56</v>
      </c>
      <c r="Q4">
        <v>66.63</v>
      </c>
      <c r="R4" s="3">
        <f t="shared" si="0"/>
        <v>58.097272727272724</v>
      </c>
      <c r="S4" t="s">
        <v>18</v>
      </c>
    </row>
    <row r="5" spans="1:20" x14ac:dyDescent="0.25">
      <c r="A5" t="s">
        <v>326</v>
      </c>
      <c r="B5" t="s">
        <v>27</v>
      </c>
      <c r="C5" t="s">
        <v>18</v>
      </c>
      <c r="D5">
        <v>575758</v>
      </c>
      <c r="E5">
        <v>155639</v>
      </c>
      <c r="F5" t="s">
        <v>18</v>
      </c>
      <c r="G5">
        <v>57.18</v>
      </c>
      <c r="H5" t="s">
        <v>18</v>
      </c>
      <c r="I5" t="s">
        <v>18</v>
      </c>
      <c r="J5" t="s">
        <v>18</v>
      </c>
      <c r="K5" t="s">
        <v>18</v>
      </c>
      <c r="L5" t="s">
        <v>18</v>
      </c>
      <c r="M5" t="s">
        <v>18</v>
      </c>
      <c r="N5" t="s">
        <v>18</v>
      </c>
      <c r="O5">
        <v>56.2</v>
      </c>
      <c r="P5">
        <v>73.599999999999994</v>
      </c>
      <c r="Q5" t="s">
        <v>18</v>
      </c>
      <c r="R5" s="3">
        <f t="shared" si="0"/>
        <v>62.326666666666661</v>
      </c>
      <c r="S5" t="s">
        <v>18</v>
      </c>
    </row>
    <row r="6" spans="1:20" x14ac:dyDescent="0.25">
      <c r="A6" t="s">
        <v>327</v>
      </c>
      <c r="B6" t="s">
        <v>27</v>
      </c>
      <c r="C6" t="s">
        <v>18</v>
      </c>
      <c r="D6">
        <v>575758</v>
      </c>
      <c r="E6">
        <v>155639</v>
      </c>
      <c r="F6" t="s">
        <v>18</v>
      </c>
      <c r="G6" t="s">
        <v>18</v>
      </c>
      <c r="H6" t="s">
        <v>18</v>
      </c>
      <c r="I6" t="s">
        <v>18</v>
      </c>
      <c r="J6" t="s">
        <v>18</v>
      </c>
      <c r="K6" t="s">
        <v>18</v>
      </c>
      <c r="L6" t="s">
        <v>18</v>
      </c>
      <c r="M6" t="s">
        <v>18</v>
      </c>
      <c r="N6" t="s">
        <v>18</v>
      </c>
      <c r="O6">
        <v>53.4</v>
      </c>
      <c r="P6">
        <v>65.400000000000006</v>
      </c>
      <c r="Q6" t="s">
        <v>18</v>
      </c>
      <c r="R6" s="3">
        <f t="shared" si="0"/>
        <v>59.400000000000006</v>
      </c>
      <c r="S6" t="s">
        <v>18</v>
      </c>
    </row>
    <row r="7" spans="1:20" x14ac:dyDescent="0.25">
      <c r="A7" t="s">
        <v>328</v>
      </c>
      <c r="B7" t="s">
        <v>35</v>
      </c>
      <c r="C7" t="s">
        <v>18</v>
      </c>
      <c r="D7">
        <v>580101</v>
      </c>
      <c r="E7">
        <v>159695</v>
      </c>
      <c r="F7">
        <v>33.6</v>
      </c>
      <c r="G7">
        <v>39.840000000000003</v>
      </c>
      <c r="H7" t="s">
        <v>18</v>
      </c>
      <c r="I7" t="s">
        <v>18</v>
      </c>
      <c r="J7" t="s">
        <v>18</v>
      </c>
      <c r="K7">
        <v>17.66</v>
      </c>
      <c r="L7">
        <v>16.100000000000001</v>
      </c>
      <c r="M7">
        <v>16.27</v>
      </c>
      <c r="N7">
        <v>19.47</v>
      </c>
      <c r="O7">
        <v>29.53</v>
      </c>
      <c r="P7">
        <v>36.5</v>
      </c>
      <c r="Q7">
        <v>37.1</v>
      </c>
      <c r="R7" s="3">
        <f t="shared" si="0"/>
        <v>27.341111111111111</v>
      </c>
      <c r="S7" t="s">
        <v>18</v>
      </c>
    </row>
    <row r="8" spans="1:20" x14ac:dyDescent="0.25">
      <c r="A8" t="s">
        <v>329</v>
      </c>
      <c r="B8" t="s">
        <v>35</v>
      </c>
      <c r="C8" t="s">
        <v>18</v>
      </c>
      <c r="D8">
        <v>580101</v>
      </c>
      <c r="E8">
        <v>159695</v>
      </c>
      <c r="F8" t="s">
        <v>18</v>
      </c>
      <c r="G8">
        <v>40.08</v>
      </c>
      <c r="H8" t="s">
        <v>18</v>
      </c>
      <c r="I8" t="s">
        <v>18</v>
      </c>
      <c r="J8" t="s">
        <v>18</v>
      </c>
      <c r="K8" t="s">
        <v>18</v>
      </c>
      <c r="L8" t="s">
        <v>18</v>
      </c>
      <c r="M8" t="s">
        <v>18</v>
      </c>
      <c r="N8" t="s">
        <v>18</v>
      </c>
      <c r="O8" t="s">
        <v>18</v>
      </c>
      <c r="P8" t="s">
        <v>18</v>
      </c>
      <c r="Q8" t="s">
        <v>18</v>
      </c>
      <c r="R8" s="3">
        <f t="shared" si="0"/>
        <v>40.08</v>
      </c>
      <c r="S8" t="s">
        <v>18</v>
      </c>
    </row>
    <row r="9" spans="1:20" x14ac:dyDescent="0.25">
      <c r="A9" t="s">
        <v>330</v>
      </c>
      <c r="B9" t="s">
        <v>35</v>
      </c>
      <c r="C9" t="s">
        <v>18</v>
      </c>
      <c r="D9">
        <v>580101</v>
      </c>
      <c r="E9">
        <v>159695</v>
      </c>
      <c r="F9" t="s">
        <v>18</v>
      </c>
      <c r="G9">
        <v>38.82</v>
      </c>
      <c r="H9" t="s">
        <v>18</v>
      </c>
      <c r="I9" t="s">
        <v>18</v>
      </c>
      <c r="J9" t="s">
        <v>18</v>
      </c>
      <c r="K9" t="s">
        <v>18</v>
      </c>
      <c r="L9" t="s">
        <v>18</v>
      </c>
      <c r="M9" t="s">
        <v>18</v>
      </c>
      <c r="N9" t="s">
        <v>18</v>
      </c>
      <c r="O9" t="s">
        <v>18</v>
      </c>
      <c r="P9" t="s">
        <v>18</v>
      </c>
      <c r="Q9" t="s">
        <v>18</v>
      </c>
      <c r="R9" s="3">
        <f t="shared" si="0"/>
        <v>38.82</v>
      </c>
      <c r="S9" t="s">
        <v>18</v>
      </c>
    </row>
    <row r="10" spans="1:20" x14ac:dyDescent="0.25">
      <c r="A10" t="s">
        <v>331</v>
      </c>
      <c r="B10" t="s">
        <v>46</v>
      </c>
      <c r="C10" t="s">
        <v>18</v>
      </c>
      <c r="D10">
        <v>575714</v>
      </c>
      <c r="E10">
        <v>158504</v>
      </c>
      <c r="F10">
        <v>35.799999999999997</v>
      </c>
      <c r="G10">
        <v>49.93</v>
      </c>
      <c r="H10">
        <v>47.6</v>
      </c>
      <c r="I10" t="s">
        <v>18</v>
      </c>
      <c r="J10" t="s">
        <v>18</v>
      </c>
      <c r="K10">
        <v>38.61</v>
      </c>
      <c r="L10">
        <v>30.73</v>
      </c>
      <c r="M10">
        <v>23</v>
      </c>
      <c r="N10" t="s">
        <v>18</v>
      </c>
      <c r="O10" t="s">
        <v>18</v>
      </c>
      <c r="P10">
        <v>55.8</v>
      </c>
      <c r="Q10">
        <v>55.7</v>
      </c>
      <c r="R10" s="3">
        <f t="shared" si="0"/>
        <v>42.146249999999995</v>
      </c>
      <c r="S10" t="s">
        <v>18</v>
      </c>
    </row>
    <row r="11" spans="1:20" x14ac:dyDescent="0.25">
      <c r="A11" t="s">
        <v>332</v>
      </c>
      <c r="B11" t="s">
        <v>49</v>
      </c>
      <c r="C11" t="s">
        <v>18</v>
      </c>
      <c r="D11">
        <v>575718</v>
      </c>
      <c r="E11">
        <v>158653</v>
      </c>
      <c r="F11">
        <v>51.9</v>
      </c>
      <c r="G11">
        <v>49.96</v>
      </c>
      <c r="H11" t="s">
        <v>18</v>
      </c>
      <c r="I11" t="s">
        <v>18</v>
      </c>
      <c r="J11" t="s">
        <v>18</v>
      </c>
      <c r="K11">
        <v>32.14</v>
      </c>
      <c r="L11">
        <v>35.799999999999997</v>
      </c>
      <c r="M11">
        <v>39.299999999999997</v>
      </c>
      <c r="N11">
        <v>24.7</v>
      </c>
      <c r="O11">
        <v>34.700000000000003</v>
      </c>
      <c r="P11">
        <v>41.2</v>
      </c>
      <c r="Q11">
        <v>45.8</v>
      </c>
      <c r="R11" s="3">
        <f t="shared" si="0"/>
        <v>39.5</v>
      </c>
      <c r="S11" t="s">
        <v>18</v>
      </c>
    </row>
    <row r="12" spans="1:20" x14ac:dyDescent="0.25">
      <c r="A12" t="s">
        <v>333</v>
      </c>
      <c r="B12" t="s">
        <v>52</v>
      </c>
      <c r="C12" t="s">
        <v>18</v>
      </c>
      <c r="D12">
        <v>576473</v>
      </c>
      <c r="E12">
        <v>158198</v>
      </c>
      <c r="F12" t="s">
        <v>18</v>
      </c>
      <c r="G12" t="s">
        <v>18</v>
      </c>
      <c r="H12" t="s">
        <v>18</v>
      </c>
      <c r="I12" t="s">
        <v>18</v>
      </c>
      <c r="J12" t="s">
        <v>18</v>
      </c>
      <c r="K12">
        <v>21.84</v>
      </c>
      <c r="L12">
        <v>28.13</v>
      </c>
      <c r="M12">
        <v>23.6</v>
      </c>
      <c r="N12" t="s">
        <v>18</v>
      </c>
      <c r="O12" t="s">
        <v>18</v>
      </c>
      <c r="P12" t="s">
        <v>18</v>
      </c>
      <c r="Q12" t="s">
        <v>18</v>
      </c>
      <c r="R12" s="3">
        <f t="shared" si="0"/>
        <v>24.52333333333333</v>
      </c>
      <c r="S12" t="s">
        <v>18</v>
      </c>
    </row>
    <row r="13" spans="1:20" x14ac:dyDescent="0.25">
      <c r="A13" t="s">
        <v>334</v>
      </c>
      <c r="B13" t="s">
        <v>58</v>
      </c>
      <c r="C13" t="s">
        <v>18</v>
      </c>
      <c r="D13">
        <v>577018</v>
      </c>
      <c r="E13">
        <v>157758</v>
      </c>
      <c r="F13">
        <v>32.4</v>
      </c>
      <c r="G13">
        <v>50.67</v>
      </c>
      <c r="H13">
        <v>41.3</v>
      </c>
      <c r="I13" t="s">
        <v>18</v>
      </c>
      <c r="J13" t="s">
        <v>18</v>
      </c>
      <c r="K13">
        <v>32.119999999999997</v>
      </c>
      <c r="L13">
        <v>26.49</v>
      </c>
      <c r="M13">
        <v>19</v>
      </c>
      <c r="N13">
        <v>40.1</v>
      </c>
      <c r="O13">
        <v>37.799999999999997</v>
      </c>
      <c r="P13">
        <v>47.5</v>
      </c>
      <c r="Q13">
        <v>52.5</v>
      </c>
      <c r="R13" s="3">
        <f t="shared" si="0"/>
        <v>37.988</v>
      </c>
      <c r="S13" t="s">
        <v>18</v>
      </c>
    </row>
    <row r="14" spans="1:20" x14ac:dyDescent="0.25">
      <c r="A14" t="s">
        <v>335</v>
      </c>
      <c r="B14" t="s">
        <v>61</v>
      </c>
      <c r="C14" t="s">
        <v>18</v>
      </c>
      <c r="D14">
        <v>578667</v>
      </c>
      <c r="E14">
        <v>155365</v>
      </c>
      <c r="F14">
        <v>25.1</v>
      </c>
      <c r="G14">
        <v>41.8</v>
      </c>
      <c r="H14">
        <v>34</v>
      </c>
      <c r="I14" t="s">
        <v>18</v>
      </c>
      <c r="J14" t="s">
        <v>18</v>
      </c>
      <c r="K14">
        <v>24.7</v>
      </c>
      <c r="L14">
        <v>26.23</v>
      </c>
      <c r="M14">
        <v>21.2</v>
      </c>
      <c r="N14">
        <v>30.4</v>
      </c>
      <c r="O14">
        <v>33.6</v>
      </c>
      <c r="P14" t="s">
        <v>18</v>
      </c>
      <c r="Q14" t="s">
        <v>18</v>
      </c>
      <c r="R14" s="3">
        <f t="shared" si="0"/>
        <v>29.62875</v>
      </c>
      <c r="S14" t="s">
        <v>18</v>
      </c>
    </row>
    <row r="15" spans="1:20" x14ac:dyDescent="0.25">
      <c r="A15" t="s">
        <v>336</v>
      </c>
      <c r="B15" t="s">
        <v>65</v>
      </c>
      <c r="C15" t="s">
        <v>18</v>
      </c>
      <c r="D15">
        <v>586901</v>
      </c>
      <c r="E15">
        <v>152588</v>
      </c>
      <c r="F15">
        <v>20.5</v>
      </c>
      <c r="G15">
        <v>45.28</v>
      </c>
      <c r="H15">
        <v>36.4</v>
      </c>
      <c r="I15" t="s">
        <v>18</v>
      </c>
      <c r="J15" t="s">
        <v>18</v>
      </c>
      <c r="K15">
        <v>29.84</v>
      </c>
      <c r="L15">
        <v>22.68</v>
      </c>
      <c r="M15">
        <v>25.9</v>
      </c>
      <c r="N15">
        <v>27.6</v>
      </c>
      <c r="O15">
        <v>37.5</v>
      </c>
      <c r="P15">
        <v>38.299999999999997</v>
      </c>
      <c r="Q15">
        <v>46.7</v>
      </c>
      <c r="R15" s="3">
        <f t="shared" si="0"/>
        <v>33.07</v>
      </c>
      <c r="S15" t="s">
        <v>18</v>
      </c>
    </row>
    <row r="16" spans="1:20" x14ac:dyDescent="0.25">
      <c r="A16" t="s">
        <v>337</v>
      </c>
      <c r="B16" t="s">
        <v>68</v>
      </c>
      <c r="C16" t="s">
        <v>18</v>
      </c>
      <c r="D16">
        <v>578580</v>
      </c>
      <c r="E16">
        <v>155367</v>
      </c>
      <c r="F16">
        <v>18.3</v>
      </c>
      <c r="G16">
        <v>41.47</v>
      </c>
      <c r="H16">
        <v>30.8</v>
      </c>
      <c r="I16" t="s">
        <v>18</v>
      </c>
      <c r="J16" t="s">
        <v>18</v>
      </c>
      <c r="K16">
        <v>25.25</v>
      </c>
      <c r="L16">
        <v>20.34</v>
      </c>
      <c r="M16">
        <v>18</v>
      </c>
      <c r="N16">
        <v>25.9</v>
      </c>
      <c r="O16">
        <v>31</v>
      </c>
      <c r="P16">
        <v>34.700000000000003</v>
      </c>
      <c r="Q16">
        <v>41.8</v>
      </c>
      <c r="R16" s="3">
        <f t="shared" si="0"/>
        <v>28.756</v>
      </c>
      <c r="S16" t="s">
        <v>18</v>
      </c>
    </row>
    <row r="17" spans="1:19" x14ac:dyDescent="0.25">
      <c r="A17" t="s">
        <v>338</v>
      </c>
      <c r="B17" t="s">
        <v>72</v>
      </c>
      <c r="C17" t="s">
        <v>18</v>
      </c>
      <c r="D17">
        <v>578342</v>
      </c>
      <c r="E17">
        <v>152605</v>
      </c>
      <c r="F17">
        <v>20.8</v>
      </c>
      <c r="G17">
        <v>45.5</v>
      </c>
      <c r="H17" t="s">
        <v>18</v>
      </c>
      <c r="I17" t="s">
        <v>18</v>
      </c>
      <c r="J17" t="s">
        <v>18</v>
      </c>
      <c r="K17">
        <v>32.5</v>
      </c>
      <c r="L17">
        <v>16.850000000000001</v>
      </c>
      <c r="M17">
        <v>16.3</v>
      </c>
      <c r="N17">
        <v>27.7</v>
      </c>
      <c r="O17">
        <v>30.7</v>
      </c>
      <c r="P17">
        <v>47.2</v>
      </c>
      <c r="Q17">
        <v>26.6</v>
      </c>
      <c r="R17" s="3">
        <f t="shared" si="0"/>
        <v>29.350000000000005</v>
      </c>
      <c r="S17" t="s">
        <v>18</v>
      </c>
    </row>
    <row r="18" spans="1:19" x14ac:dyDescent="0.25">
      <c r="A18" t="s">
        <v>339</v>
      </c>
      <c r="B18" t="s">
        <v>76</v>
      </c>
      <c r="C18" t="s">
        <v>18</v>
      </c>
      <c r="D18">
        <v>576692</v>
      </c>
      <c r="E18">
        <v>153992</v>
      </c>
      <c r="F18">
        <v>27.1</v>
      </c>
      <c r="G18">
        <v>52.97</v>
      </c>
      <c r="H18" t="s">
        <v>18</v>
      </c>
      <c r="I18" t="s">
        <v>18</v>
      </c>
      <c r="J18" t="s">
        <v>18</v>
      </c>
      <c r="K18" t="s">
        <v>18</v>
      </c>
      <c r="L18" t="s">
        <v>18</v>
      </c>
      <c r="M18" t="s">
        <v>18</v>
      </c>
      <c r="N18">
        <v>32.5</v>
      </c>
      <c r="O18">
        <v>32</v>
      </c>
      <c r="P18">
        <v>39.9</v>
      </c>
      <c r="Q18">
        <v>34.799999999999997</v>
      </c>
      <c r="R18" s="3">
        <f t="shared" si="0"/>
        <v>36.544999999999995</v>
      </c>
      <c r="S18" t="s">
        <v>18</v>
      </c>
    </row>
    <row r="19" spans="1:19" x14ac:dyDescent="0.25">
      <c r="A19" t="s">
        <v>340</v>
      </c>
      <c r="B19" t="s">
        <v>54</v>
      </c>
      <c r="C19" t="s">
        <v>18</v>
      </c>
      <c r="D19">
        <v>576175</v>
      </c>
      <c r="E19">
        <v>154858</v>
      </c>
      <c r="F19">
        <v>33.799999999999997</v>
      </c>
      <c r="G19" t="s">
        <v>18</v>
      </c>
      <c r="H19">
        <v>44</v>
      </c>
      <c r="I19">
        <v>45.1</v>
      </c>
      <c r="J19" t="s">
        <v>18</v>
      </c>
      <c r="K19">
        <v>30.55</v>
      </c>
      <c r="L19" t="s">
        <v>18</v>
      </c>
      <c r="M19">
        <v>23.5</v>
      </c>
      <c r="N19">
        <v>36.799999999999997</v>
      </c>
      <c r="O19">
        <v>40</v>
      </c>
      <c r="P19">
        <v>33</v>
      </c>
      <c r="Q19">
        <v>51.5</v>
      </c>
      <c r="R19" s="3">
        <f t="shared" si="0"/>
        <v>37.583333333333336</v>
      </c>
      <c r="S19" t="s">
        <v>18</v>
      </c>
    </row>
    <row r="20" spans="1:19" x14ac:dyDescent="0.25">
      <c r="A20" t="s">
        <v>341</v>
      </c>
      <c r="B20" t="s">
        <v>64</v>
      </c>
      <c r="C20" t="s">
        <v>18</v>
      </c>
      <c r="D20">
        <v>574386</v>
      </c>
      <c r="E20">
        <v>155107</v>
      </c>
      <c r="F20">
        <v>51.3</v>
      </c>
      <c r="G20">
        <v>66.989999999999995</v>
      </c>
      <c r="H20">
        <v>45.3</v>
      </c>
      <c r="I20" t="s">
        <v>18</v>
      </c>
      <c r="J20" t="s">
        <v>18</v>
      </c>
      <c r="K20">
        <v>36.68</v>
      </c>
      <c r="L20">
        <v>28.1</v>
      </c>
      <c r="M20">
        <v>29.3</v>
      </c>
      <c r="N20" t="s">
        <v>18</v>
      </c>
      <c r="O20">
        <v>36.9</v>
      </c>
      <c r="P20">
        <v>53</v>
      </c>
      <c r="Q20">
        <v>36.9</v>
      </c>
      <c r="R20" s="3">
        <f t="shared" si="0"/>
        <v>42.718888888888877</v>
      </c>
      <c r="S20" t="s">
        <v>18</v>
      </c>
    </row>
    <row r="21" spans="1:19" x14ac:dyDescent="0.25">
      <c r="A21" t="s">
        <v>342</v>
      </c>
      <c r="B21" t="s">
        <v>86</v>
      </c>
      <c r="C21" t="s">
        <v>18</v>
      </c>
      <c r="D21">
        <v>574109</v>
      </c>
      <c r="E21">
        <v>156930</v>
      </c>
      <c r="F21" t="s">
        <v>18</v>
      </c>
      <c r="G21">
        <v>54.97</v>
      </c>
      <c r="H21" t="s">
        <v>18</v>
      </c>
      <c r="I21" t="s">
        <v>18</v>
      </c>
      <c r="J21" t="s">
        <v>18</v>
      </c>
      <c r="K21">
        <v>29.74</v>
      </c>
      <c r="L21">
        <v>33.1</v>
      </c>
      <c r="M21">
        <v>28.3</v>
      </c>
      <c r="N21">
        <v>35.700000000000003</v>
      </c>
      <c r="O21">
        <v>43.6</v>
      </c>
      <c r="P21">
        <v>43.9</v>
      </c>
      <c r="Q21">
        <v>50.5</v>
      </c>
      <c r="R21" s="3">
        <f t="shared" si="0"/>
        <v>39.97625</v>
      </c>
      <c r="S21" t="s">
        <v>18</v>
      </c>
    </row>
    <row r="22" spans="1:19" x14ac:dyDescent="0.25">
      <c r="A22" t="s">
        <v>343</v>
      </c>
      <c r="B22" t="s">
        <v>91</v>
      </c>
      <c r="C22" t="s">
        <v>18</v>
      </c>
      <c r="D22">
        <v>577936</v>
      </c>
      <c r="E22">
        <v>157271</v>
      </c>
      <c r="F22">
        <v>36.799999999999997</v>
      </c>
      <c r="G22">
        <v>58.8</v>
      </c>
      <c r="H22">
        <v>48.8</v>
      </c>
      <c r="I22" t="s">
        <v>18</v>
      </c>
      <c r="J22" t="s">
        <v>18</v>
      </c>
      <c r="K22">
        <v>33.96</v>
      </c>
      <c r="L22">
        <v>27.71</v>
      </c>
      <c r="M22">
        <v>16.399999999999999</v>
      </c>
      <c r="N22">
        <v>40.799999999999997</v>
      </c>
      <c r="O22">
        <v>44.9</v>
      </c>
      <c r="P22">
        <v>55.4</v>
      </c>
      <c r="Q22">
        <v>45.6</v>
      </c>
      <c r="R22" s="3">
        <f t="shared" si="0"/>
        <v>40.916999999999994</v>
      </c>
      <c r="S22" t="s">
        <v>18</v>
      </c>
    </row>
    <row r="23" spans="1:19" x14ac:dyDescent="0.25">
      <c r="A23" t="s">
        <v>344</v>
      </c>
      <c r="B23" t="s">
        <v>95</v>
      </c>
      <c r="C23" t="s">
        <v>18</v>
      </c>
      <c r="D23">
        <v>576536</v>
      </c>
      <c r="E23">
        <v>157927</v>
      </c>
      <c r="F23">
        <v>26.1</v>
      </c>
      <c r="G23">
        <v>45.02</v>
      </c>
      <c r="H23" t="s">
        <v>18</v>
      </c>
      <c r="I23" t="s">
        <v>18</v>
      </c>
      <c r="J23" t="s">
        <v>18</v>
      </c>
      <c r="K23" t="s">
        <v>18</v>
      </c>
      <c r="L23">
        <v>17.559999999999999</v>
      </c>
      <c r="M23">
        <v>16.600000000000001</v>
      </c>
      <c r="N23">
        <v>28.3</v>
      </c>
      <c r="O23">
        <v>32.1</v>
      </c>
      <c r="P23">
        <v>42.7</v>
      </c>
      <c r="Q23">
        <v>45.3</v>
      </c>
      <c r="R23" s="3">
        <f t="shared" si="0"/>
        <v>31.71</v>
      </c>
      <c r="S23" t="s">
        <v>18</v>
      </c>
    </row>
    <row r="24" spans="1:19" x14ac:dyDescent="0.25">
      <c r="A24" t="s">
        <v>345</v>
      </c>
      <c r="B24" t="s">
        <v>99</v>
      </c>
      <c r="C24" t="s">
        <v>18</v>
      </c>
      <c r="D24">
        <v>576321</v>
      </c>
      <c r="E24">
        <v>155393</v>
      </c>
      <c r="F24">
        <v>55.3</v>
      </c>
      <c r="G24">
        <v>66.08</v>
      </c>
      <c r="H24" t="s">
        <v>18</v>
      </c>
      <c r="I24" t="s">
        <v>18</v>
      </c>
      <c r="J24" t="s">
        <v>18</v>
      </c>
      <c r="K24">
        <v>49.17</v>
      </c>
      <c r="L24" t="s">
        <v>18</v>
      </c>
      <c r="M24">
        <v>43.3</v>
      </c>
      <c r="N24">
        <v>51.6</v>
      </c>
      <c r="O24">
        <v>56.6</v>
      </c>
      <c r="P24" t="s">
        <v>18</v>
      </c>
      <c r="Q24">
        <v>59.3</v>
      </c>
      <c r="R24" s="3">
        <f t="shared" si="0"/>
        <v>54.478571428571442</v>
      </c>
      <c r="S24" t="s">
        <v>18</v>
      </c>
    </row>
    <row r="25" spans="1:19" x14ac:dyDescent="0.25">
      <c r="A25" t="s">
        <v>346</v>
      </c>
      <c r="B25" t="s">
        <v>103</v>
      </c>
      <c r="C25" t="s">
        <v>18</v>
      </c>
      <c r="D25">
        <v>575782</v>
      </c>
      <c r="E25">
        <v>155678</v>
      </c>
      <c r="F25">
        <v>47.5</v>
      </c>
      <c r="G25">
        <v>54.22</v>
      </c>
      <c r="H25">
        <v>49.6</v>
      </c>
      <c r="I25">
        <v>51.9</v>
      </c>
      <c r="J25" t="s">
        <v>18</v>
      </c>
      <c r="K25">
        <v>39.520000000000003</v>
      </c>
      <c r="L25" t="s">
        <v>18</v>
      </c>
      <c r="M25">
        <v>37.4</v>
      </c>
      <c r="N25">
        <v>39.1</v>
      </c>
      <c r="O25">
        <v>46.6</v>
      </c>
      <c r="P25">
        <v>39.5</v>
      </c>
      <c r="Q25" t="s">
        <v>18</v>
      </c>
      <c r="R25" s="3">
        <f t="shared" si="0"/>
        <v>45.037777777777784</v>
      </c>
      <c r="S25" t="s">
        <v>18</v>
      </c>
    </row>
    <row r="26" spans="1:19" x14ac:dyDescent="0.25">
      <c r="A26" t="s">
        <v>347</v>
      </c>
      <c r="B26" t="s">
        <v>106</v>
      </c>
      <c r="C26" t="s">
        <v>18</v>
      </c>
      <c r="D26">
        <v>575970</v>
      </c>
      <c r="E26">
        <v>155688</v>
      </c>
      <c r="F26">
        <v>50.1</v>
      </c>
      <c r="G26">
        <v>63.83</v>
      </c>
      <c r="H26">
        <v>52.4</v>
      </c>
      <c r="I26">
        <v>61.3</v>
      </c>
      <c r="J26">
        <v>53.79</v>
      </c>
      <c r="K26">
        <v>44.95</v>
      </c>
      <c r="L26" t="s">
        <v>18</v>
      </c>
      <c r="M26">
        <v>40.4</v>
      </c>
      <c r="N26">
        <v>48.6</v>
      </c>
      <c r="O26">
        <v>50.9</v>
      </c>
      <c r="P26">
        <v>54.8</v>
      </c>
      <c r="Q26" t="s">
        <v>18</v>
      </c>
      <c r="R26" s="3">
        <f t="shared" si="0"/>
        <v>52.106999999999992</v>
      </c>
      <c r="S26" t="s">
        <v>18</v>
      </c>
    </row>
    <row r="27" spans="1:19" x14ac:dyDescent="0.25">
      <c r="A27" t="s">
        <v>348</v>
      </c>
      <c r="B27" t="s">
        <v>113</v>
      </c>
      <c r="C27" t="s">
        <v>18</v>
      </c>
      <c r="D27">
        <v>576086</v>
      </c>
      <c r="E27">
        <v>155373</v>
      </c>
      <c r="F27">
        <v>44.6</v>
      </c>
      <c r="G27">
        <v>56.55</v>
      </c>
      <c r="H27">
        <v>55.8</v>
      </c>
      <c r="I27" t="s">
        <v>18</v>
      </c>
      <c r="J27" t="s">
        <v>18</v>
      </c>
      <c r="K27">
        <v>30.82</v>
      </c>
      <c r="L27" t="s">
        <v>18</v>
      </c>
      <c r="M27">
        <v>33.9</v>
      </c>
      <c r="N27">
        <v>37.700000000000003</v>
      </c>
      <c r="O27">
        <v>45.8</v>
      </c>
      <c r="P27">
        <v>43.4</v>
      </c>
      <c r="Q27">
        <v>51.4</v>
      </c>
      <c r="R27" s="3">
        <f t="shared" si="0"/>
        <v>44.441111111111105</v>
      </c>
      <c r="S27" t="s">
        <v>18</v>
      </c>
    </row>
    <row r="28" spans="1:19" x14ac:dyDescent="0.25">
      <c r="A28" t="s">
        <v>349</v>
      </c>
      <c r="B28" t="s">
        <v>123</v>
      </c>
      <c r="C28" t="s">
        <v>18</v>
      </c>
      <c r="D28">
        <v>576302</v>
      </c>
      <c r="E28">
        <v>155328</v>
      </c>
      <c r="F28">
        <v>99</v>
      </c>
      <c r="G28">
        <v>66.63</v>
      </c>
      <c r="H28">
        <v>125.7</v>
      </c>
      <c r="I28" t="s">
        <v>18</v>
      </c>
      <c r="J28" t="s">
        <v>18</v>
      </c>
      <c r="K28" t="s">
        <v>18</v>
      </c>
      <c r="L28" t="s">
        <v>18</v>
      </c>
      <c r="M28" t="s">
        <v>18</v>
      </c>
      <c r="N28">
        <v>130.80000000000001</v>
      </c>
      <c r="O28">
        <v>119.6</v>
      </c>
      <c r="P28" t="s">
        <v>18</v>
      </c>
      <c r="Q28" t="s">
        <v>18</v>
      </c>
      <c r="R28" s="3">
        <f t="shared" si="0"/>
        <v>108.346</v>
      </c>
      <c r="S28" t="s">
        <v>18</v>
      </c>
    </row>
    <row r="29" spans="1:19" x14ac:dyDescent="0.25">
      <c r="A29" t="s">
        <v>350</v>
      </c>
      <c r="B29" t="s">
        <v>127</v>
      </c>
      <c r="C29" t="s">
        <v>18</v>
      </c>
      <c r="D29">
        <v>576302</v>
      </c>
      <c r="E29">
        <v>155328</v>
      </c>
      <c r="F29">
        <v>93</v>
      </c>
      <c r="G29">
        <v>127.62</v>
      </c>
      <c r="H29">
        <v>121.4</v>
      </c>
      <c r="I29" t="s">
        <v>18</v>
      </c>
      <c r="J29" t="s">
        <v>18</v>
      </c>
      <c r="K29">
        <v>115.44</v>
      </c>
      <c r="L29" t="s">
        <v>18</v>
      </c>
      <c r="M29">
        <v>107.9</v>
      </c>
      <c r="N29">
        <v>124.3</v>
      </c>
      <c r="O29">
        <v>122.9</v>
      </c>
      <c r="P29">
        <v>138.1</v>
      </c>
      <c r="Q29">
        <v>146.4</v>
      </c>
      <c r="R29" s="3">
        <f t="shared" si="0"/>
        <v>121.89555555555555</v>
      </c>
      <c r="S29" t="s">
        <v>18</v>
      </c>
    </row>
    <row r="30" spans="1:19" x14ac:dyDescent="0.25">
      <c r="A30" t="s">
        <v>438</v>
      </c>
      <c r="B30" t="s">
        <v>131</v>
      </c>
      <c r="C30" t="s">
        <v>18</v>
      </c>
      <c r="D30">
        <v>576293</v>
      </c>
      <c r="E30">
        <v>155324</v>
      </c>
      <c r="F30">
        <v>57.7</v>
      </c>
      <c r="G30">
        <v>125.79</v>
      </c>
      <c r="H30">
        <v>67.400000000000006</v>
      </c>
      <c r="I30" t="s">
        <v>18</v>
      </c>
      <c r="J30" t="s">
        <v>18</v>
      </c>
      <c r="K30">
        <v>53.3</v>
      </c>
      <c r="L30" t="s">
        <v>18</v>
      </c>
      <c r="M30" t="s">
        <v>18</v>
      </c>
      <c r="N30" t="s">
        <v>18</v>
      </c>
      <c r="O30" t="s">
        <v>18</v>
      </c>
      <c r="P30" t="s">
        <v>18</v>
      </c>
      <c r="Q30" t="s">
        <v>18</v>
      </c>
      <c r="R30" s="3">
        <f t="shared" si="0"/>
        <v>76.047499999999999</v>
      </c>
      <c r="S30" t="s">
        <v>18</v>
      </c>
    </row>
    <row r="31" spans="1:19" x14ac:dyDescent="0.25">
      <c r="A31" t="s">
        <v>351</v>
      </c>
      <c r="B31" t="s">
        <v>136</v>
      </c>
      <c r="C31" t="s">
        <v>18</v>
      </c>
      <c r="D31">
        <v>575865</v>
      </c>
      <c r="E31">
        <v>155640</v>
      </c>
      <c r="F31">
        <v>49.1</v>
      </c>
      <c r="G31">
        <v>62.77</v>
      </c>
      <c r="H31">
        <v>64.8</v>
      </c>
      <c r="I31">
        <v>58.9</v>
      </c>
      <c r="J31">
        <v>10.85</v>
      </c>
      <c r="K31">
        <v>48.79</v>
      </c>
      <c r="L31" t="s">
        <v>18</v>
      </c>
      <c r="M31" t="s">
        <v>18</v>
      </c>
      <c r="N31">
        <v>48.3</v>
      </c>
      <c r="O31" t="s">
        <v>18</v>
      </c>
      <c r="P31">
        <v>36.4</v>
      </c>
      <c r="Q31" t="s">
        <v>18</v>
      </c>
      <c r="R31" s="3">
        <f t="shared" si="0"/>
        <v>47.488750000000003</v>
      </c>
      <c r="S31" t="s">
        <v>18</v>
      </c>
    </row>
    <row r="32" spans="1:19" x14ac:dyDescent="0.25">
      <c r="A32" t="s">
        <v>352</v>
      </c>
      <c r="B32" t="s">
        <v>138</v>
      </c>
      <c r="C32" t="s">
        <v>18</v>
      </c>
      <c r="D32">
        <v>578560</v>
      </c>
      <c r="E32">
        <v>143723</v>
      </c>
      <c r="F32">
        <v>23.2</v>
      </c>
      <c r="G32">
        <v>42.28</v>
      </c>
      <c r="H32">
        <v>27.8</v>
      </c>
      <c r="I32" t="s">
        <v>18</v>
      </c>
      <c r="J32" t="s">
        <v>18</v>
      </c>
      <c r="K32">
        <v>27.04</v>
      </c>
      <c r="L32">
        <v>18.7</v>
      </c>
      <c r="M32">
        <v>17.399999999999999</v>
      </c>
      <c r="N32">
        <v>30</v>
      </c>
      <c r="O32">
        <v>34.200000000000003</v>
      </c>
      <c r="P32">
        <v>38.799999999999997</v>
      </c>
      <c r="Q32" t="s">
        <v>18</v>
      </c>
      <c r="R32" s="3">
        <f t="shared" si="0"/>
        <v>28.824444444444445</v>
      </c>
      <c r="S32" t="s">
        <v>18</v>
      </c>
    </row>
    <row r="33" spans="1:19" x14ac:dyDescent="0.25">
      <c r="A33" t="s">
        <v>354</v>
      </c>
      <c r="B33" t="s">
        <v>120</v>
      </c>
      <c r="C33" t="s">
        <v>18</v>
      </c>
      <c r="D33">
        <v>576983</v>
      </c>
      <c r="E33">
        <v>157763</v>
      </c>
      <c r="F33">
        <v>57.8</v>
      </c>
      <c r="G33">
        <v>62.3</v>
      </c>
      <c r="H33">
        <v>50.4</v>
      </c>
      <c r="I33">
        <v>60.4</v>
      </c>
      <c r="J33" t="s">
        <v>18</v>
      </c>
      <c r="K33" t="s">
        <v>18</v>
      </c>
      <c r="L33" t="s">
        <v>18</v>
      </c>
      <c r="M33">
        <v>48.4</v>
      </c>
      <c r="N33">
        <v>42.3</v>
      </c>
      <c r="O33">
        <v>59.1</v>
      </c>
      <c r="P33">
        <v>47.1</v>
      </c>
      <c r="Q33">
        <v>48.2</v>
      </c>
      <c r="R33" s="3">
        <f t="shared" si="0"/>
        <v>52.888888888888893</v>
      </c>
      <c r="S33" t="s">
        <v>18</v>
      </c>
    </row>
    <row r="34" spans="1:19" x14ac:dyDescent="0.25">
      <c r="A34" t="s">
        <v>355</v>
      </c>
      <c r="B34" t="s">
        <v>151</v>
      </c>
      <c r="C34" t="s">
        <v>18</v>
      </c>
      <c r="D34">
        <v>576183</v>
      </c>
      <c r="E34">
        <v>156428</v>
      </c>
      <c r="F34">
        <v>68.3</v>
      </c>
      <c r="G34">
        <v>73.69</v>
      </c>
      <c r="H34" t="s">
        <v>18</v>
      </c>
      <c r="I34">
        <v>66.2</v>
      </c>
      <c r="J34">
        <v>47.3</v>
      </c>
      <c r="K34">
        <v>50.19</v>
      </c>
      <c r="L34" t="s">
        <v>18</v>
      </c>
      <c r="M34">
        <v>48.7</v>
      </c>
      <c r="N34">
        <v>62.7</v>
      </c>
      <c r="O34">
        <v>58.8</v>
      </c>
      <c r="P34">
        <v>67.2</v>
      </c>
      <c r="Q34">
        <v>62.2</v>
      </c>
      <c r="R34" s="3">
        <f t="shared" si="0"/>
        <v>60.528000000000006</v>
      </c>
      <c r="S34" t="s">
        <v>18</v>
      </c>
    </row>
    <row r="35" spans="1:19" x14ac:dyDescent="0.25">
      <c r="A35" t="s">
        <v>356</v>
      </c>
      <c r="B35" t="s">
        <v>156</v>
      </c>
      <c r="C35" t="s">
        <v>18</v>
      </c>
      <c r="D35">
        <v>576189</v>
      </c>
      <c r="E35">
        <v>156440</v>
      </c>
      <c r="F35">
        <v>42.5</v>
      </c>
      <c r="G35">
        <v>67.98</v>
      </c>
      <c r="H35">
        <v>58.3</v>
      </c>
      <c r="I35">
        <v>57.3</v>
      </c>
      <c r="J35">
        <v>68</v>
      </c>
      <c r="K35">
        <v>42.18</v>
      </c>
      <c r="L35" t="s">
        <v>18</v>
      </c>
      <c r="M35">
        <v>30.3</v>
      </c>
      <c r="N35">
        <v>57.3</v>
      </c>
      <c r="O35">
        <v>40.200000000000003</v>
      </c>
      <c r="P35">
        <v>49.5</v>
      </c>
      <c r="Q35">
        <v>69</v>
      </c>
      <c r="R35" s="3">
        <f t="shared" ref="R35:R53" si="1">AVERAGE(F35:Q35)</f>
        <v>52.959999999999994</v>
      </c>
      <c r="S35" t="s">
        <v>18</v>
      </c>
    </row>
    <row r="36" spans="1:19" x14ac:dyDescent="0.25">
      <c r="A36" t="s">
        <v>357</v>
      </c>
      <c r="B36" t="s">
        <v>159</v>
      </c>
      <c r="C36" t="s">
        <v>18</v>
      </c>
      <c r="D36">
        <v>577410</v>
      </c>
      <c r="E36">
        <v>155166</v>
      </c>
      <c r="F36">
        <v>29.8</v>
      </c>
      <c r="G36">
        <v>39.549999999999997</v>
      </c>
      <c r="H36" t="s">
        <v>18</v>
      </c>
      <c r="I36" t="s">
        <v>18</v>
      </c>
      <c r="J36" t="s">
        <v>18</v>
      </c>
      <c r="K36" t="s">
        <v>18</v>
      </c>
      <c r="L36" t="s">
        <v>18</v>
      </c>
      <c r="M36">
        <v>14.2</v>
      </c>
      <c r="N36">
        <v>20.8</v>
      </c>
      <c r="O36">
        <v>27.3</v>
      </c>
      <c r="P36">
        <v>30.2</v>
      </c>
      <c r="Q36">
        <v>38.799999999999997</v>
      </c>
      <c r="R36" s="3">
        <f t="shared" si="1"/>
        <v>28.664285714285711</v>
      </c>
      <c r="S36" t="s">
        <v>18</v>
      </c>
    </row>
    <row r="37" spans="1:19" x14ac:dyDescent="0.25">
      <c r="A37" t="s">
        <v>358</v>
      </c>
      <c r="B37" t="s">
        <v>162</v>
      </c>
      <c r="C37" t="s">
        <v>18</v>
      </c>
      <c r="D37">
        <v>574770</v>
      </c>
      <c r="E37">
        <v>155774</v>
      </c>
      <c r="F37">
        <v>16.8</v>
      </c>
      <c r="G37" t="s">
        <v>18</v>
      </c>
      <c r="H37">
        <v>25.9</v>
      </c>
      <c r="I37" t="s">
        <v>18</v>
      </c>
      <c r="J37" t="s">
        <v>18</v>
      </c>
      <c r="K37">
        <v>15.69</v>
      </c>
      <c r="L37">
        <v>11.02</v>
      </c>
      <c r="M37">
        <v>11.3</v>
      </c>
      <c r="N37">
        <v>24.8</v>
      </c>
      <c r="O37">
        <v>20.9</v>
      </c>
      <c r="P37">
        <v>32.1</v>
      </c>
      <c r="Q37">
        <v>35.200000000000003</v>
      </c>
      <c r="R37" s="3">
        <f t="shared" si="1"/>
        <v>21.52333333333333</v>
      </c>
      <c r="S37" t="s">
        <v>18</v>
      </c>
    </row>
    <row r="38" spans="1:19" x14ac:dyDescent="0.25">
      <c r="A38" t="s">
        <v>359</v>
      </c>
      <c r="B38" t="s">
        <v>164</v>
      </c>
      <c r="C38" t="s">
        <v>18</v>
      </c>
      <c r="D38">
        <v>576720</v>
      </c>
      <c r="E38">
        <v>153947</v>
      </c>
      <c r="F38">
        <v>68.400000000000006</v>
      </c>
      <c r="G38">
        <v>85.19</v>
      </c>
      <c r="H38" t="s">
        <v>18</v>
      </c>
      <c r="I38" t="s">
        <v>18</v>
      </c>
      <c r="J38" t="s">
        <v>18</v>
      </c>
      <c r="K38">
        <v>64.91</v>
      </c>
      <c r="L38" t="s">
        <v>18</v>
      </c>
      <c r="M38" t="s">
        <v>18</v>
      </c>
      <c r="N38">
        <v>60.4</v>
      </c>
      <c r="O38">
        <v>69.2</v>
      </c>
      <c r="P38" t="s">
        <v>18</v>
      </c>
      <c r="Q38" t="s">
        <v>18</v>
      </c>
      <c r="R38" s="3">
        <f t="shared" si="1"/>
        <v>69.61999999999999</v>
      </c>
      <c r="S38" t="s">
        <v>18</v>
      </c>
    </row>
    <row r="39" spans="1:19" x14ac:dyDescent="0.25">
      <c r="A39" t="s">
        <v>360</v>
      </c>
      <c r="B39" t="s">
        <v>167</v>
      </c>
      <c r="C39" t="s">
        <v>18</v>
      </c>
      <c r="D39">
        <v>573304</v>
      </c>
      <c r="E39">
        <v>154825</v>
      </c>
      <c r="F39">
        <v>33.200000000000003</v>
      </c>
      <c r="G39">
        <v>55.08</v>
      </c>
      <c r="H39" t="s">
        <v>18</v>
      </c>
      <c r="I39" t="s">
        <v>18</v>
      </c>
      <c r="J39" t="s">
        <v>18</v>
      </c>
      <c r="K39">
        <v>37.56</v>
      </c>
      <c r="L39">
        <v>34.299999999999997</v>
      </c>
      <c r="M39">
        <v>33.1</v>
      </c>
      <c r="N39">
        <v>43.8</v>
      </c>
      <c r="O39">
        <v>44.7</v>
      </c>
      <c r="P39">
        <v>38.5</v>
      </c>
      <c r="Q39">
        <v>52</v>
      </c>
      <c r="R39" s="3">
        <f t="shared" si="1"/>
        <v>41.359999999999992</v>
      </c>
      <c r="S39" t="s">
        <v>18</v>
      </c>
    </row>
    <row r="40" spans="1:19" x14ac:dyDescent="0.25">
      <c r="A40" t="s">
        <v>361</v>
      </c>
      <c r="B40" t="s">
        <v>169</v>
      </c>
      <c r="C40" t="s">
        <v>18</v>
      </c>
      <c r="D40">
        <v>573309</v>
      </c>
      <c r="E40">
        <v>154789</v>
      </c>
      <c r="F40">
        <v>43.7</v>
      </c>
      <c r="G40">
        <v>67.09</v>
      </c>
      <c r="H40">
        <v>53.5</v>
      </c>
      <c r="I40" t="s">
        <v>18</v>
      </c>
      <c r="J40" t="s">
        <v>18</v>
      </c>
      <c r="K40" t="s">
        <v>18</v>
      </c>
      <c r="L40">
        <v>33.94</v>
      </c>
      <c r="M40" t="s">
        <v>18</v>
      </c>
      <c r="N40" t="s">
        <v>18</v>
      </c>
      <c r="O40">
        <v>44.4</v>
      </c>
      <c r="P40">
        <v>51.6</v>
      </c>
      <c r="Q40">
        <v>56.8</v>
      </c>
      <c r="R40" s="3">
        <f t="shared" si="1"/>
        <v>50.14714285714286</v>
      </c>
      <c r="S40" t="s">
        <v>18</v>
      </c>
    </row>
    <row r="41" spans="1:19" x14ac:dyDescent="0.25">
      <c r="A41" t="s">
        <v>362</v>
      </c>
      <c r="B41" t="s">
        <v>172</v>
      </c>
      <c r="C41" t="s">
        <v>18</v>
      </c>
      <c r="D41">
        <v>575612</v>
      </c>
      <c r="E41">
        <v>157643</v>
      </c>
      <c r="F41">
        <v>26</v>
      </c>
      <c r="G41">
        <v>41.22</v>
      </c>
      <c r="H41">
        <v>39.799999999999997</v>
      </c>
      <c r="I41" t="s">
        <v>18</v>
      </c>
      <c r="J41" t="s">
        <v>18</v>
      </c>
      <c r="K41">
        <v>30.6</v>
      </c>
      <c r="L41">
        <v>17.88</v>
      </c>
      <c r="M41">
        <v>14.5</v>
      </c>
      <c r="N41">
        <v>29.6</v>
      </c>
      <c r="O41">
        <v>31</v>
      </c>
      <c r="P41">
        <v>42.6</v>
      </c>
      <c r="Q41">
        <v>46.6</v>
      </c>
      <c r="R41" s="3">
        <f t="shared" si="1"/>
        <v>31.98</v>
      </c>
      <c r="S41" t="s">
        <v>18</v>
      </c>
    </row>
    <row r="42" spans="1:19" x14ac:dyDescent="0.25">
      <c r="A42" t="s">
        <v>363</v>
      </c>
      <c r="B42" t="s">
        <v>175</v>
      </c>
      <c r="C42" t="s">
        <v>18</v>
      </c>
      <c r="D42">
        <v>576147</v>
      </c>
      <c r="E42">
        <v>156488</v>
      </c>
      <c r="F42">
        <v>50.7</v>
      </c>
      <c r="G42">
        <v>69.83</v>
      </c>
      <c r="H42">
        <v>63.6</v>
      </c>
      <c r="I42">
        <v>62.3</v>
      </c>
      <c r="J42">
        <v>58.16</v>
      </c>
      <c r="K42">
        <v>43.37</v>
      </c>
      <c r="L42" t="s">
        <v>18</v>
      </c>
      <c r="M42">
        <v>37.700000000000003</v>
      </c>
      <c r="N42" t="s">
        <v>18</v>
      </c>
      <c r="O42">
        <v>51.9</v>
      </c>
      <c r="P42">
        <v>61.6</v>
      </c>
      <c r="Q42">
        <v>72.2</v>
      </c>
      <c r="R42" s="3">
        <f t="shared" si="1"/>
        <v>57.136000000000003</v>
      </c>
      <c r="S42" t="s">
        <v>18</v>
      </c>
    </row>
    <row r="43" spans="1:19" x14ac:dyDescent="0.25">
      <c r="A43" t="s">
        <v>364</v>
      </c>
      <c r="B43" t="s">
        <v>181</v>
      </c>
      <c r="C43" t="s">
        <v>18</v>
      </c>
      <c r="D43">
        <v>573349</v>
      </c>
      <c r="E43">
        <v>154790</v>
      </c>
      <c r="F43">
        <v>51.8</v>
      </c>
      <c r="G43">
        <v>64.12</v>
      </c>
      <c r="H43">
        <v>50.2</v>
      </c>
      <c r="I43" t="s">
        <v>18</v>
      </c>
      <c r="J43" t="s">
        <v>18</v>
      </c>
      <c r="K43">
        <v>39.39</v>
      </c>
      <c r="L43">
        <v>38.79</v>
      </c>
      <c r="M43">
        <v>41.7</v>
      </c>
      <c r="N43">
        <v>55.4</v>
      </c>
      <c r="O43">
        <v>64.7</v>
      </c>
      <c r="P43">
        <v>65.8</v>
      </c>
      <c r="Q43">
        <v>24.1</v>
      </c>
      <c r="R43" s="3">
        <f t="shared" si="1"/>
        <v>49.6</v>
      </c>
      <c r="S43" t="s">
        <v>18</v>
      </c>
    </row>
    <row r="44" spans="1:19" x14ac:dyDescent="0.25">
      <c r="A44" t="s">
        <v>365</v>
      </c>
      <c r="B44" t="s">
        <v>164</v>
      </c>
      <c r="C44" t="s">
        <v>18</v>
      </c>
      <c r="D44">
        <v>576724</v>
      </c>
      <c r="E44">
        <v>153948</v>
      </c>
      <c r="F44">
        <v>90.4</v>
      </c>
      <c r="G44">
        <v>111.11</v>
      </c>
      <c r="H44" t="s">
        <v>18</v>
      </c>
      <c r="I44" t="s">
        <v>18</v>
      </c>
      <c r="J44" t="s">
        <v>18</v>
      </c>
      <c r="K44" t="s">
        <v>18</v>
      </c>
      <c r="L44" t="s">
        <v>18</v>
      </c>
      <c r="M44" t="s">
        <v>18</v>
      </c>
      <c r="N44">
        <v>79.2</v>
      </c>
      <c r="O44" t="s">
        <v>18</v>
      </c>
      <c r="P44">
        <v>28.2</v>
      </c>
      <c r="Q44">
        <v>87.6</v>
      </c>
      <c r="R44" s="3">
        <f t="shared" si="1"/>
        <v>79.301999999999992</v>
      </c>
      <c r="S44" t="s">
        <v>18</v>
      </c>
    </row>
    <row r="45" spans="1:19" x14ac:dyDescent="0.25">
      <c r="A45" t="s">
        <v>439</v>
      </c>
      <c r="B45" t="s">
        <v>187</v>
      </c>
      <c r="C45" t="s">
        <v>18</v>
      </c>
      <c r="D45">
        <v>573862</v>
      </c>
      <c r="E45">
        <v>157227</v>
      </c>
      <c r="F45">
        <v>30</v>
      </c>
      <c r="G45">
        <v>43.85</v>
      </c>
      <c r="H45">
        <v>31.9</v>
      </c>
      <c r="I45" t="s">
        <v>18</v>
      </c>
      <c r="J45" t="s">
        <v>18</v>
      </c>
      <c r="K45">
        <v>21.36</v>
      </c>
      <c r="L45">
        <v>20.29</v>
      </c>
      <c r="M45">
        <v>19.100000000000001</v>
      </c>
      <c r="N45">
        <v>33.200000000000003</v>
      </c>
      <c r="O45">
        <v>30.2</v>
      </c>
      <c r="P45">
        <v>39.6</v>
      </c>
      <c r="Q45">
        <v>38.4</v>
      </c>
      <c r="R45" s="3">
        <f t="shared" si="1"/>
        <v>30.79</v>
      </c>
      <c r="S45" t="s">
        <v>18</v>
      </c>
    </row>
    <row r="46" spans="1:19" x14ac:dyDescent="0.25">
      <c r="A46" t="s">
        <v>366</v>
      </c>
      <c r="B46" t="s">
        <v>189</v>
      </c>
      <c r="C46" t="s">
        <v>18</v>
      </c>
      <c r="D46">
        <v>579106</v>
      </c>
      <c r="E46">
        <v>158411</v>
      </c>
      <c r="F46">
        <v>59.4</v>
      </c>
      <c r="G46">
        <v>71.209999999999994</v>
      </c>
      <c r="H46">
        <v>48</v>
      </c>
      <c r="I46" t="s">
        <v>18</v>
      </c>
      <c r="J46" t="s">
        <v>18</v>
      </c>
      <c r="K46">
        <v>37.409999999999997</v>
      </c>
      <c r="L46">
        <v>34.700000000000003</v>
      </c>
      <c r="M46">
        <v>35.5</v>
      </c>
      <c r="N46">
        <v>47.2</v>
      </c>
      <c r="O46">
        <v>49.3</v>
      </c>
      <c r="P46">
        <v>42.3</v>
      </c>
      <c r="Q46">
        <v>53</v>
      </c>
      <c r="R46" s="3">
        <f t="shared" si="1"/>
        <v>47.802</v>
      </c>
      <c r="S46" t="s">
        <v>18</v>
      </c>
    </row>
    <row r="47" spans="1:19" x14ac:dyDescent="0.25">
      <c r="A47" t="s">
        <v>367</v>
      </c>
      <c r="B47" t="s">
        <v>191</v>
      </c>
      <c r="C47" t="s">
        <v>18</v>
      </c>
      <c r="D47">
        <v>576735</v>
      </c>
      <c r="E47">
        <v>154007</v>
      </c>
      <c r="F47">
        <v>34.6</v>
      </c>
      <c r="G47">
        <v>53.3</v>
      </c>
      <c r="H47" t="s">
        <v>18</v>
      </c>
      <c r="I47" t="s">
        <v>18</v>
      </c>
      <c r="J47" t="s">
        <v>18</v>
      </c>
      <c r="K47">
        <v>21.46</v>
      </c>
      <c r="L47" t="s">
        <v>18</v>
      </c>
      <c r="M47">
        <v>28</v>
      </c>
      <c r="N47">
        <v>28</v>
      </c>
      <c r="O47">
        <v>37.4</v>
      </c>
      <c r="P47">
        <v>34.700000000000003</v>
      </c>
      <c r="Q47">
        <v>42.6</v>
      </c>
      <c r="R47" s="3">
        <f t="shared" si="1"/>
        <v>35.007500000000007</v>
      </c>
      <c r="S47" t="s">
        <v>18</v>
      </c>
    </row>
    <row r="48" spans="1:19" x14ac:dyDescent="0.25">
      <c r="A48" t="s">
        <v>368</v>
      </c>
      <c r="B48" t="s">
        <v>193</v>
      </c>
      <c r="C48" t="s">
        <v>18</v>
      </c>
      <c r="D48">
        <v>573929</v>
      </c>
      <c r="E48">
        <v>158763</v>
      </c>
      <c r="F48">
        <v>73.400000000000006</v>
      </c>
      <c r="G48">
        <v>92.19</v>
      </c>
      <c r="H48">
        <v>67.3</v>
      </c>
      <c r="I48" t="s">
        <v>18</v>
      </c>
      <c r="J48" t="s">
        <v>18</v>
      </c>
      <c r="K48">
        <v>63.65</v>
      </c>
      <c r="L48">
        <v>56.44</v>
      </c>
      <c r="M48" t="s">
        <v>18</v>
      </c>
      <c r="N48">
        <v>78.3</v>
      </c>
      <c r="O48">
        <v>79.7</v>
      </c>
      <c r="P48" t="s">
        <v>18</v>
      </c>
      <c r="Q48">
        <v>99</v>
      </c>
      <c r="R48" s="3">
        <f t="shared" si="1"/>
        <v>76.247500000000002</v>
      </c>
      <c r="S48" t="s">
        <v>18</v>
      </c>
    </row>
    <row r="49" spans="1:19" x14ac:dyDescent="0.25">
      <c r="A49" t="s">
        <v>369</v>
      </c>
      <c r="B49" t="s">
        <v>194</v>
      </c>
      <c r="C49" t="s">
        <v>21</v>
      </c>
      <c r="D49">
        <v>576287</v>
      </c>
      <c r="E49">
        <v>155342</v>
      </c>
      <c r="F49" t="s">
        <v>18</v>
      </c>
      <c r="G49" t="s">
        <v>18</v>
      </c>
      <c r="H49" t="s">
        <v>18</v>
      </c>
      <c r="I49" t="s">
        <v>18</v>
      </c>
      <c r="J49" t="s">
        <v>18</v>
      </c>
      <c r="K49" t="s">
        <v>18</v>
      </c>
      <c r="L49" t="s">
        <v>18</v>
      </c>
      <c r="M49" t="s">
        <v>18</v>
      </c>
      <c r="N49">
        <v>107.2</v>
      </c>
      <c r="O49">
        <v>111</v>
      </c>
      <c r="P49" t="s">
        <v>18</v>
      </c>
      <c r="Q49" t="s">
        <v>18</v>
      </c>
      <c r="R49" s="3">
        <f t="shared" si="1"/>
        <v>109.1</v>
      </c>
      <c r="S49" t="s">
        <v>18</v>
      </c>
    </row>
    <row r="50" spans="1:19" x14ac:dyDescent="0.25">
      <c r="A50" t="s">
        <v>370</v>
      </c>
      <c r="B50" t="s">
        <v>195</v>
      </c>
      <c r="C50" t="s">
        <v>21</v>
      </c>
      <c r="D50">
        <v>576292</v>
      </c>
      <c r="E50">
        <v>155353</v>
      </c>
      <c r="F50" t="s">
        <v>18</v>
      </c>
      <c r="G50" t="s">
        <v>18</v>
      </c>
      <c r="H50" t="s">
        <v>18</v>
      </c>
      <c r="I50" t="s">
        <v>18</v>
      </c>
      <c r="J50" t="s">
        <v>18</v>
      </c>
      <c r="K50" t="s">
        <v>18</v>
      </c>
      <c r="L50" t="s">
        <v>18</v>
      </c>
      <c r="M50" t="s">
        <v>18</v>
      </c>
      <c r="N50" t="s">
        <v>18</v>
      </c>
      <c r="O50">
        <v>41.1</v>
      </c>
      <c r="P50" t="s">
        <v>18</v>
      </c>
      <c r="Q50" t="s">
        <v>18</v>
      </c>
      <c r="R50" s="3">
        <f t="shared" si="1"/>
        <v>41.1</v>
      </c>
      <c r="S50" t="s">
        <v>18</v>
      </c>
    </row>
    <row r="51" spans="1:19" x14ac:dyDescent="0.25">
      <c r="A51" t="s">
        <v>371</v>
      </c>
      <c r="B51" t="s">
        <v>196</v>
      </c>
      <c r="C51" t="s">
        <v>21</v>
      </c>
      <c r="D51">
        <v>578987</v>
      </c>
      <c r="E51">
        <v>156769</v>
      </c>
      <c r="F51" t="s">
        <v>18</v>
      </c>
      <c r="G51" t="s">
        <v>18</v>
      </c>
      <c r="H51" t="s">
        <v>18</v>
      </c>
      <c r="I51" t="s">
        <v>18</v>
      </c>
      <c r="J51" t="s">
        <v>18</v>
      </c>
      <c r="K51" t="s">
        <v>18</v>
      </c>
      <c r="L51" t="s">
        <v>18</v>
      </c>
      <c r="M51" t="s">
        <v>18</v>
      </c>
      <c r="N51" t="s">
        <v>18</v>
      </c>
      <c r="O51">
        <v>27.7</v>
      </c>
      <c r="P51" t="s">
        <v>18</v>
      </c>
      <c r="Q51" t="s">
        <v>18</v>
      </c>
      <c r="R51" s="3">
        <f t="shared" si="1"/>
        <v>27.7</v>
      </c>
      <c r="S51" t="s">
        <v>18</v>
      </c>
    </row>
    <row r="52" spans="1:19" x14ac:dyDescent="0.25">
      <c r="A52" t="s">
        <v>372</v>
      </c>
      <c r="B52" t="s">
        <v>197</v>
      </c>
      <c r="C52" t="s">
        <v>21</v>
      </c>
      <c r="D52">
        <v>580130</v>
      </c>
      <c r="E52">
        <v>156453</v>
      </c>
      <c r="F52" t="s">
        <v>18</v>
      </c>
      <c r="G52" t="s">
        <v>18</v>
      </c>
      <c r="H52" t="s">
        <v>18</v>
      </c>
      <c r="I52" t="s">
        <v>18</v>
      </c>
      <c r="J52" t="s">
        <v>18</v>
      </c>
      <c r="K52" t="s">
        <v>18</v>
      </c>
      <c r="L52" t="s">
        <v>18</v>
      </c>
      <c r="M52" t="s">
        <v>18</v>
      </c>
      <c r="N52" t="s">
        <v>18</v>
      </c>
      <c r="O52" t="s">
        <v>18</v>
      </c>
      <c r="P52">
        <v>28.7</v>
      </c>
      <c r="Q52">
        <v>39.799999999999997</v>
      </c>
      <c r="R52" s="3">
        <f t="shared" si="1"/>
        <v>34.25</v>
      </c>
      <c r="S52" t="s">
        <v>18</v>
      </c>
    </row>
    <row r="53" spans="1:19" x14ac:dyDescent="0.25">
      <c r="A53" t="s">
        <v>373</v>
      </c>
      <c r="B53" t="s">
        <v>198</v>
      </c>
      <c r="C53" t="s">
        <v>21</v>
      </c>
      <c r="D53">
        <v>582046</v>
      </c>
      <c r="E53">
        <v>154775</v>
      </c>
      <c r="F53" t="s">
        <v>18</v>
      </c>
      <c r="G53" t="s">
        <v>18</v>
      </c>
      <c r="H53" t="s">
        <v>18</v>
      </c>
      <c r="I53" t="s">
        <v>18</v>
      </c>
      <c r="J53" t="s">
        <v>18</v>
      </c>
      <c r="K53" t="s">
        <v>18</v>
      </c>
      <c r="L53" t="s">
        <v>18</v>
      </c>
      <c r="M53" t="s">
        <v>18</v>
      </c>
      <c r="N53" t="s">
        <v>18</v>
      </c>
      <c r="O53" t="s">
        <v>18</v>
      </c>
      <c r="P53">
        <v>41.8</v>
      </c>
      <c r="Q53">
        <v>51.1</v>
      </c>
      <c r="R53" s="3">
        <f t="shared" si="1"/>
        <v>46.45</v>
      </c>
      <c r="S53" t="s">
        <v>18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20.5" bestFit="1" customWidth="1"/>
    <col min="3" max="3" width="11.5" bestFit="1" customWidth="1"/>
    <col min="4" max="4" width="7"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309</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20.5" bestFit="1" customWidth="1"/>
    <col min="3" max="3" width="11.5" bestFit="1" customWidth="1"/>
    <col min="4" max="4" width="7"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310</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20.5" bestFit="1" customWidth="1"/>
    <col min="3" max="3" width="11.5" bestFit="1" customWidth="1"/>
    <col min="4" max="4" width="7"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311</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657A1-7DFB-477E-A8C4-5CC332C471D8}">
  <sheetPr>
    <tabColor theme="2" tint="-9.9978637043366805E-2"/>
  </sheetPr>
  <dimension ref="A1:T55"/>
  <sheetViews>
    <sheetView tabSelected="1" zoomScale="80" zoomScaleNormal="80" workbookViewId="0">
      <pane xSplit="2" ySplit="2" topLeftCell="E3" activePane="bottomRight" state="frozen"/>
      <selection pane="topRight" activeCell="C1" sqref="C1"/>
      <selection pane="bottomLeft" activeCell="A3" sqref="A3"/>
      <selection pane="bottomRight" activeCell="F6" sqref="F6"/>
    </sheetView>
  </sheetViews>
  <sheetFormatPr defaultColWidth="8.875" defaultRowHeight="15.75" x14ac:dyDescent="0.25"/>
  <cols>
    <col min="1" max="1" width="12.25" customWidth="1"/>
    <col min="2" max="2" width="88.625" customWidth="1"/>
    <col min="3" max="3" width="23.75" bestFit="1" customWidth="1"/>
    <col min="4" max="4" width="7.125" bestFit="1" customWidth="1"/>
    <col min="5" max="5" width="8.25" style="6" bestFit="1" customWidth="1"/>
    <col min="6" max="6" width="7.5" bestFit="1" customWidth="1"/>
    <col min="7" max="7" width="8.5" bestFit="1" customWidth="1"/>
    <col min="8" max="8" width="6.5" bestFit="1" customWidth="1"/>
    <col min="9" max="9" width="6.625" customWidth="1"/>
    <col min="10" max="10" width="6.125" customWidth="1"/>
    <col min="11" max="11" width="6.625" customWidth="1"/>
    <col min="12" max="12" width="7.25" customWidth="1"/>
    <col min="13" max="13" width="7" bestFit="1" customWidth="1"/>
    <col min="14" max="14" width="9.625" bestFit="1" customWidth="1"/>
    <col min="15" max="15" width="7.625" bestFit="1" customWidth="1"/>
    <col min="16" max="16" width="9.5" bestFit="1" customWidth="1"/>
    <col min="17" max="17" width="9.125" bestFit="1" customWidth="1"/>
    <col min="18" max="18" width="13.625" customWidth="1"/>
    <col min="19" max="19" width="14.125" customWidth="1"/>
    <col min="20" max="20" width="66.75" bestFit="1" customWidth="1"/>
  </cols>
  <sheetData>
    <row r="1" spans="1:20" ht="26.25" customHeight="1" x14ac:dyDescent="0.3">
      <c r="A1" s="27" t="s">
        <v>590</v>
      </c>
      <c r="B1" s="4"/>
      <c r="F1" s="9"/>
      <c r="G1" s="9"/>
      <c r="H1" s="9"/>
      <c r="I1" s="9"/>
      <c r="J1" s="9"/>
      <c r="K1" s="9"/>
      <c r="L1" s="9"/>
      <c r="M1" s="9"/>
      <c r="N1" s="9"/>
      <c r="O1" s="9"/>
      <c r="P1" s="9"/>
      <c r="T1" t="s">
        <v>299</v>
      </c>
    </row>
    <row r="2" spans="1:20" x14ac:dyDescent="0.25">
      <c r="A2" s="25" t="s">
        <v>2</v>
      </c>
      <c r="B2" s="7" t="s">
        <v>3</v>
      </c>
      <c r="C2" t="s">
        <v>4</v>
      </c>
      <c r="D2" t="s">
        <v>5</v>
      </c>
      <c r="E2" s="6" t="s">
        <v>6</v>
      </c>
      <c r="F2" s="9" t="s">
        <v>285</v>
      </c>
      <c r="G2" s="9" t="s">
        <v>286</v>
      </c>
      <c r="H2" s="9" t="s">
        <v>287</v>
      </c>
      <c r="I2" s="9" t="s">
        <v>288</v>
      </c>
      <c r="J2" s="9" t="s">
        <v>583</v>
      </c>
      <c r="K2" s="9" t="s">
        <v>290</v>
      </c>
      <c r="L2" s="9" t="s">
        <v>291</v>
      </c>
      <c r="M2" s="9" t="s">
        <v>292</v>
      </c>
      <c r="N2" s="9" t="s">
        <v>584</v>
      </c>
      <c r="O2" s="9" t="s">
        <v>294</v>
      </c>
      <c r="P2" s="9" t="s">
        <v>585</v>
      </c>
      <c r="Q2" t="s">
        <v>296</v>
      </c>
      <c r="R2" t="s">
        <v>297</v>
      </c>
      <c r="S2" t="s">
        <v>298</v>
      </c>
      <c r="T2" t="str">
        <f>'Site Information'!M2</f>
        <v>http://www.kentair.org.uk/home/text/454</v>
      </c>
    </row>
    <row r="3" spans="1:20" x14ac:dyDescent="0.25">
      <c r="A3" s="25" t="s">
        <v>508</v>
      </c>
      <c r="B3" s="7" t="s">
        <v>440</v>
      </c>
      <c r="C3" t="s">
        <v>495</v>
      </c>
      <c r="D3" s="28">
        <v>580101</v>
      </c>
      <c r="E3" s="29">
        <v>159695</v>
      </c>
      <c r="F3" s="63">
        <v>15.6</v>
      </c>
      <c r="G3" s="63">
        <v>3.1</v>
      </c>
      <c r="H3" s="63"/>
      <c r="I3" s="63"/>
      <c r="J3" s="63"/>
      <c r="K3" s="63"/>
      <c r="L3" s="63"/>
      <c r="M3" s="63"/>
      <c r="N3" s="63"/>
      <c r="O3" s="63"/>
      <c r="P3" s="63"/>
      <c r="Q3" s="63"/>
      <c r="R3" s="31">
        <f t="shared" ref="R3:R51" si="0">AVERAGE(F3:Q3)</f>
        <v>9.35</v>
      </c>
      <c r="S3" s="31">
        <f>(R3*0.75)</f>
        <v>7.0124999999999993</v>
      </c>
    </row>
    <row r="4" spans="1:20" x14ac:dyDescent="0.25">
      <c r="A4" s="25" t="s">
        <v>509</v>
      </c>
      <c r="B4" s="7" t="s">
        <v>441</v>
      </c>
      <c r="C4" t="s">
        <v>495</v>
      </c>
      <c r="D4" s="28">
        <v>580101</v>
      </c>
      <c r="E4" s="29">
        <v>159695</v>
      </c>
      <c r="F4" s="63">
        <v>15</v>
      </c>
      <c r="G4" s="63">
        <v>14.1</v>
      </c>
      <c r="H4" s="63"/>
      <c r="I4" s="63"/>
      <c r="J4" s="63"/>
      <c r="K4" s="63"/>
      <c r="L4" s="63"/>
      <c r="M4" s="63"/>
      <c r="N4" s="63"/>
      <c r="O4" s="63"/>
      <c r="P4" s="63"/>
      <c r="Q4" s="63"/>
      <c r="R4" s="31">
        <f t="shared" si="0"/>
        <v>14.55</v>
      </c>
      <c r="S4" s="31">
        <f t="shared" ref="S4:S51" si="1">(R4*0.75)</f>
        <v>10.912500000000001</v>
      </c>
    </row>
    <row r="5" spans="1:20" x14ac:dyDescent="0.25">
      <c r="A5" s="25" t="s">
        <v>510</v>
      </c>
      <c r="B5" s="7" t="s">
        <v>442</v>
      </c>
      <c r="C5" t="s">
        <v>495</v>
      </c>
      <c r="D5" s="28">
        <v>580101</v>
      </c>
      <c r="E5" s="29">
        <v>159695</v>
      </c>
      <c r="F5" s="63">
        <v>14.1</v>
      </c>
      <c r="G5" s="63">
        <v>13.1</v>
      </c>
      <c r="H5" s="63"/>
      <c r="I5" s="63"/>
      <c r="J5" s="63"/>
      <c r="K5" s="63"/>
      <c r="L5" s="63"/>
      <c r="M5" s="63"/>
      <c r="N5" s="63"/>
      <c r="O5" s="63"/>
      <c r="P5" s="63"/>
      <c r="Q5" s="63"/>
      <c r="R5" s="31">
        <f t="shared" si="0"/>
        <v>13.6</v>
      </c>
      <c r="S5" s="31">
        <f t="shared" si="1"/>
        <v>10.199999999999999</v>
      </c>
    </row>
    <row r="6" spans="1:20" x14ac:dyDescent="0.25">
      <c r="A6" s="25" t="s">
        <v>339</v>
      </c>
      <c r="B6" s="7" t="s">
        <v>76</v>
      </c>
      <c r="C6" t="s">
        <v>200</v>
      </c>
      <c r="D6" s="28">
        <v>576692</v>
      </c>
      <c r="E6" s="29">
        <v>153992</v>
      </c>
      <c r="F6" s="63">
        <v>33</v>
      </c>
      <c r="G6" s="63" t="s">
        <v>523</v>
      </c>
      <c r="H6" s="66"/>
      <c r="I6" s="63"/>
      <c r="J6" s="63"/>
      <c r="K6" s="63"/>
      <c r="L6" s="63"/>
      <c r="M6" s="63"/>
      <c r="N6" s="63"/>
      <c r="O6" s="63"/>
      <c r="P6" s="63"/>
      <c r="Q6" s="63"/>
      <c r="R6" s="31">
        <f t="shared" si="0"/>
        <v>33</v>
      </c>
      <c r="S6" s="31">
        <f t="shared" si="1"/>
        <v>24.75</v>
      </c>
    </row>
    <row r="7" spans="1:20" x14ac:dyDescent="0.25">
      <c r="A7" s="25" t="s">
        <v>346</v>
      </c>
      <c r="B7" s="7" t="s">
        <v>103</v>
      </c>
      <c r="C7" t="s">
        <v>200</v>
      </c>
      <c r="D7" s="28">
        <v>575782</v>
      </c>
      <c r="E7" s="29">
        <v>155678</v>
      </c>
      <c r="F7" s="63">
        <v>53</v>
      </c>
      <c r="G7" s="63"/>
      <c r="H7" s="63"/>
      <c r="I7" s="63"/>
      <c r="J7" s="63"/>
      <c r="K7" s="63"/>
      <c r="L7" s="63"/>
      <c r="M7" s="63"/>
      <c r="N7" s="63"/>
      <c r="O7" s="63"/>
      <c r="P7" s="63"/>
      <c r="Q7" s="63"/>
      <c r="R7" s="31">
        <f t="shared" si="0"/>
        <v>53</v>
      </c>
      <c r="S7" s="31">
        <f t="shared" si="1"/>
        <v>39.75</v>
      </c>
    </row>
    <row r="8" spans="1:20" x14ac:dyDescent="0.25">
      <c r="A8" s="25" t="s">
        <v>347</v>
      </c>
      <c r="B8" s="7" t="s">
        <v>534</v>
      </c>
      <c r="C8" t="s">
        <v>200</v>
      </c>
      <c r="D8" s="28">
        <v>575970</v>
      </c>
      <c r="E8" s="29">
        <v>155688</v>
      </c>
      <c r="F8" s="63">
        <v>55.2</v>
      </c>
      <c r="G8" s="63"/>
      <c r="H8" s="63"/>
      <c r="I8" s="63"/>
      <c r="J8" s="63"/>
      <c r="K8" s="63"/>
      <c r="L8" s="63"/>
      <c r="M8" s="63"/>
      <c r="N8" s="63"/>
      <c r="O8" s="63"/>
      <c r="P8" s="63"/>
      <c r="Q8" s="63"/>
      <c r="R8" s="31">
        <f t="shared" si="0"/>
        <v>55.2</v>
      </c>
      <c r="S8" s="31">
        <f t="shared" si="1"/>
        <v>41.400000000000006</v>
      </c>
    </row>
    <row r="9" spans="1:20" x14ac:dyDescent="0.25">
      <c r="A9" s="25" t="s">
        <v>348</v>
      </c>
      <c r="B9" s="7" t="s">
        <v>113</v>
      </c>
      <c r="C9" t="s">
        <v>200</v>
      </c>
      <c r="D9" s="28">
        <v>576086</v>
      </c>
      <c r="E9" s="29">
        <v>155373</v>
      </c>
      <c r="F9" s="63">
        <v>47</v>
      </c>
      <c r="G9" s="63"/>
      <c r="H9" s="63"/>
      <c r="I9" s="63"/>
      <c r="J9" s="63"/>
      <c r="K9" s="63"/>
      <c r="L9" s="63"/>
      <c r="M9" s="63"/>
      <c r="N9" s="63"/>
      <c r="O9" s="63"/>
      <c r="P9" s="63"/>
      <c r="Q9" s="63"/>
      <c r="R9" s="31">
        <f t="shared" si="0"/>
        <v>47</v>
      </c>
      <c r="S9" s="31">
        <f t="shared" si="1"/>
        <v>35.25</v>
      </c>
    </row>
    <row r="10" spans="1:20" x14ac:dyDescent="0.25">
      <c r="A10" s="25" t="s">
        <v>357</v>
      </c>
      <c r="B10" s="7" t="s">
        <v>159</v>
      </c>
      <c r="C10" t="s">
        <v>34</v>
      </c>
      <c r="D10" s="28">
        <v>577410</v>
      </c>
      <c r="E10" s="29">
        <v>155166</v>
      </c>
      <c r="F10" s="63">
        <v>27</v>
      </c>
      <c r="G10" s="63"/>
      <c r="H10" s="63"/>
      <c r="I10" s="63"/>
      <c r="J10" s="63"/>
      <c r="K10" s="63"/>
      <c r="L10" s="63"/>
      <c r="M10" s="63"/>
      <c r="N10" s="63"/>
      <c r="O10" s="63"/>
      <c r="P10" s="63"/>
      <c r="Q10" s="64"/>
      <c r="R10" s="31">
        <f t="shared" si="0"/>
        <v>27</v>
      </c>
      <c r="S10" s="31">
        <f t="shared" si="1"/>
        <v>20.25</v>
      </c>
    </row>
    <row r="11" spans="1:20" x14ac:dyDescent="0.25">
      <c r="A11" s="25" t="s">
        <v>361</v>
      </c>
      <c r="B11" s="7" t="s">
        <v>513</v>
      </c>
      <c r="C11" t="s">
        <v>200</v>
      </c>
      <c r="D11" s="28">
        <v>573309</v>
      </c>
      <c r="E11" s="29">
        <v>154789</v>
      </c>
      <c r="F11" s="63">
        <v>47.9</v>
      </c>
      <c r="G11" s="63">
        <v>33.6</v>
      </c>
      <c r="H11" s="63"/>
      <c r="I11" s="63"/>
      <c r="J11" s="63"/>
      <c r="K11" s="63"/>
      <c r="L11" s="63"/>
      <c r="M11" s="63"/>
      <c r="N11" s="63"/>
      <c r="O11" s="63"/>
      <c r="P11" s="63"/>
      <c r="Q11" s="63"/>
      <c r="R11" s="31">
        <f t="shared" si="0"/>
        <v>40.75</v>
      </c>
      <c r="S11" s="31">
        <f t="shared" si="1"/>
        <v>30.5625</v>
      </c>
    </row>
    <row r="12" spans="1:20" x14ac:dyDescent="0.25">
      <c r="A12" s="25" t="s">
        <v>539</v>
      </c>
      <c r="B12" s="7" t="s">
        <v>175</v>
      </c>
      <c r="C12" t="s">
        <v>200</v>
      </c>
      <c r="D12" s="28">
        <v>576147</v>
      </c>
      <c r="E12" s="29">
        <v>156488</v>
      </c>
      <c r="F12" s="63">
        <v>52.4</v>
      </c>
      <c r="G12" s="63" t="s">
        <v>523</v>
      </c>
      <c r="H12" s="63"/>
      <c r="I12" s="63"/>
      <c r="J12" s="63"/>
      <c r="K12" s="63"/>
      <c r="L12" s="63"/>
      <c r="M12" s="63"/>
      <c r="N12" s="63"/>
      <c r="O12" s="63"/>
      <c r="P12" s="63"/>
      <c r="Q12" s="63"/>
      <c r="R12" s="31">
        <f t="shared" si="0"/>
        <v>52.4</v>
      </c>
      <c r="S12" s="31">
        <f t="shared" si="1"/>
        <v>39.299999999999997</v>
      </c>
    </row>
    <row r="13" spans="1:20" x14ac:dyDescent="0.25">
      <c r="A13" s="25" t="s">
        <v>364</v>
      </c>
      <c r="B13" s="7" t="s">
        <v>181</v>
      </c>
      <c r="C13" t="s">
        <v>200</v>
      </c>
      <c r="D13" s="28">
        <v>573349</v>
      </c>
      <c r="E13" s="29">
        <v>154790</v>
      </c>
      <c r="F13" s="63">
        <v>54.3</v>
      </c>
      <c r="G13" s="63">
        <v>39.9</v>
      </c>
      <c r="H13" s="63"/>
      <c r="I13" s="63"/>
      <c r="J13" s="63"/>
      <c r="K13" s="68"/>
      <c r="L13" s="68"/>
      <c r="M13" s="68"/>
      <c r="N13" s="68"/>
      <c r="O13" s="68"/>
      <c r="P13" s="67"/>
      <c r="Q13" s="67"/>
      <c r="R13" s="31">
        <f t="shared" si="0"/>
        <v>47.099999999999994</v>
      </c>
      <c r="S13" s="31">
        <f t="shared" si="1"/>
        <v>35.324999999999996</v>
      </c>
    </row>
    <row r="14" spans="1:20" x14ac:dyDescent="0.25">
      <c r="A14" s="25" t="s">
        <v>365</v>
      </c>
      <c r="B14" s="7" t="s">
        <v>164</v>
      </c>
      <c r="C14" t="s">
        <v>200</v>
      </c>
      <c r="D14" s="28">
        <v>576724</v>
      </c>
      <c r="E14" s="29">
        <v>153948</v>
      </c>
      <c r="F14" s="63">
        <v>74</v>
      </c>
      <c r="G14" s="63">
        <v>62.1</v>
      </c>
      <c r="H14" s="63"/>
      <c r="I14" s="63"/>
      <c r="J14" s="63"/>
      <c r="K14" s="63"/>
      <c r="L14" s="63"/>
      <c r="M14" s="63"/>
      <c r="N14" s="63"/>
      <c r="O14" s="63"/>
      <c r="P14" s="63"/>
      <c r="Q14" s="63"/>
      <c r="R14" s="31">
        <f t="shared" si="0"/>
        <v>68.05</v>
      </c>
      <c r="S14" s="31">
        <f t="shared" si="1"/>
        <v>51.037499999999994</v>
      </c>
    </row>
    <row r="15" spans="1:20" x14ac:dyDescent="0.25">
      <c r="A15" s="25" t="s">
        <v>367</v>
      </c>
      <c r="B15" s="7" t="s">
        <v>191</v>
      </c>
      <c r="C15" t="s">
        <v>18</v>
      </c>
      <c r="D15" s="28">
        <v>576735</v>
      </c>
      <c r="E15" s="29">
        <v>154007</v>
      </c>
      <c r="F15" s="63">
        <v>36.5</v>
      </c>
      <c r="G15" s="63">
        <v>20.5</v>
      </c>
      <c r="H15" s="63"/>
      <c r="I15" s="63"/>
      <c r="J15" s="63"/>
      <c r="K15" s="63"/>
      <c r="L15" s="63"/>
      <c r="M15" s="63"/>
      <c r="N15" s="63"/>
      <c r="O15" s="63"/>
      <c r="P15" s="63"/>
      <c r="Q15" s="63"/>
      <c r="R15" s="31">
        <f t="shared" si="0"/>
        <v>28.5</v>
      </c>
      <c r="S15" s="31">
        <f t="shared" si="1"/>
        <v>21.375</v>
      </c>
    </row>
    <row r="16" spans="1:20" x14ac:dyDescent="0.25">
      <c r="A16" s="25" t="s">
        <v>374</v>
      </c>
      <c r="B16" s="7" t="s">
        <v>199</v>
      </c>
      <c r="C16" t="s">
        <v>200</v>
      </c>
      <c r="D16" s="28">
        <v>577037</v>
      </c>
      <c r="E16" s="29">
        <v>157739</v>
      </c>
      <c r="F16" s="63">
        <v>42.7</v>
      </c>
      <c r="G16" s="63">
        <v>29</v>
      </c>
      <c r="H16" s="63"/>
      <c r="I16" s="63"/>
      <c r="J16" s="63"/>
      <c r="K16" s="63"/>
      <c r="L16" s="63"/>
      <c r="M16" s="63"/>
      <c r="N16" s="63"/>
      <c r="O16" s="63"/>
      <c r="P16" s="63"/>
      <c r="Q16" s="63"/>
      <c r="R16" s="31">
        <f t="shared" si="0"/>
        <v>35.85</v>
      </c>
      <c r="S16" s="31">
        <f t="shared" si="1"/>
        <v>26.887500000000003</v>
      </c>
    </row>
    <row r="17" spans="1:19" x14ac:dyDescent="0.25">
      <c r="A17" s="25" t="s">
        <v>381</v>
      </c>
      <c r="B17" s="7" t="s">
        <v>517</v>
      </c>
      <c r="C17" t="s">
        <v>200</v>
      </c>
      <c r="D17" s="28">
        <v>576469</v>
      </c>
      <c r="E17" s="29">
        <v>155710</v>
      </c>
      <c r="F17" s="63">
        <v>54.4</v>
      </c>
      <c r="G17" s="63"/>
      <c r="H17" s="63"/>
      <c r="I17" s="63"/>
      <c r="J17" s="63"/>
      <c r="K17" s="63"/>
      <c r="L17" s="63"/>
      <c r="M17" s="63"/>
      <c r="N17" s="63"/>
      <c r="O17" s="63"/>
      <c r="P17" s="63"/>
      <c r="Q17" s="63"/>
      <c r="R17" s="31">
        <f t="shared" si="0"/>
        <v>54.4</v>
      </c>
      <c r="S17" s="31">
        <f t="shared" si="1"/>
        <v>40.799999999999997</v>
      </c>
    </row>
    <row r="18" spans="1:19" x14ac:dyDescent="0.25">
      <c r="A18" s="25" t="s">
        <v>385</v>
      </c>
      <c r="B18" s="7" t="s">
        <v>217</v>
      </c>
      <c r="C18" t="s">
        <v>200</v>
      </c>
      <c r="D18" s="28">
        <v>577377</v>
      </c>
      <c r="E18" s="29">
        <v>157131</v>
      </c>
      <c r="F18" s="63">
        <v>48.2</v>
      </c>
      <c r="G18" s="63"/>
      <c r="H18" s="63"/>
      <c r="I18" s="63"/>
      <c r="J18" s="63"/>
      <c r="K18" s="63"/>
      <c r="L18" s="63"/>
      <c r="M18" s="63"/>
      <c r="N18" s="63"/>
      <c r="O18" s="63"/>
      <c r="P18" s="63"/>
      <c r="Q18" s="63"/>
      <c r="R18" s="31">
        <f t="shared" si="0"/>
        <v>48.2</v>
      </c>
      <c r="S18" s="31">
        <f t="shared" si="1"/>
        <v>36.150000000000006</v>
      </c>
    </row>
    <row r="19" spans="1:19" x14ac:dyDescent="0.25">
      <c r="A19" s="25" t="s">
        <v>391</v>
      </c>
      <c r="B19" s="7" t="s">
        <v>518</v>
      </c>
      <c r="C19" t="s">
        <v>21</v>
      </c>
      <c r="D19" s="28">
        <v>576314</v>
      </c>
      <c r="E19" s="29">
        <v>156312</v>
      </c>
      <c r="F19" s="63">
        <v>47.3</v>
      </c>
      <c r="G19" s="63" t="s">
        <v>523</v>
      </c>
      <c r="H19" s="63"/>
      <c r="I19" s="63"/>
      <c r="J19" s="63"/>
      <c r="K19" s="63"/>
      <c r="L19" s="63"/>
      <c r="M19" s="63"/>
      <c r="N19" s="63"/>
      <c r="O19" s="63"/>
      <c r="P19" s="63"/>
      <c r="Q19" s="63"/>
      <c r="R19" s="31">
        <f t="shared" si="0"/>
        <v>47.3</v>
      </c>
      <c r="S19" s="31">
        <f t="shared" si="1"/>
        <v>35.474999999999994</v>
      </c>
    </row>
    <row r="20" spans="1:19" x14ac:dyDescent="0.25">
      <c r="A20" s="25" t="s">
        <v>392</v>
      </c>
      <c r="B20" s="7" t="s">
        <v>231</v>
      </c>
      <c r="C20" t="s">
        <v>21</v>
      </c>
      <c r="D20" s="28">
        <v>576303</v>
      </c>
      <c r="E20" s="29">
        <v>155329</v>
      </c>
      <c r="F20" s="63">
        <v>94.9</v>
      </c>
      <c r="G20" s="63"/>
      <c r="H20" s="63"/>
      <c r="I20" s="63"/>
      <c r="J20" s="63"/>
      <c r="K20" s="63"/>
      <c r="L20" s="63"/>
      <c r="M20" s="63"/>
      <c r="N20" s="66"/>
      <c r="O20" s="65"/>
      <c r="P20" s="63"/>
      <c r="Q20" s="65"/>
      <c r="R20" s="31">
        <f t="shared" si="0"/>
        <v>94.9</v>
      </c>
      <c r="S20" s="31">
        <f t="shared" si="1"/>
        <v>71.175000000000011</v>
      </c>
    </row>
    <row r="21" spans="1:19" x14ac:dyDescent="0.25">
      <c r="A21" s="25" t="s">
        <v>395</v>
      </c>
      <c r="B21" s="7" t="s">
        <v>237</v>
      </c>
      <c r="C21" t="s">
        <v>200</v>
      </c>
      <c r="D21" s="28">
        <v>573686</v>
      </c>
      <c r="E21" s="29">
        <v>155050</v>
      </c>
      <c r="F21" s="63">
        <v>8.9</v>
      </c>
      <c r="G21" s="63"/>
      <c r="H21" s="63"/>
      <c r="I21" s="63"/>
      <c r="J21" s="63"/>
      <c r="K21" s="63"/>
      <c r="L21" s="63"/>
      <c r="M21" s="63"/>
      <c r="N21" s="63"/>
      <c r="O21" s="63"/>
      <c r="P21" s="63"/>
      <c r="Q21" s="63"/>
      <c r="R21" s="31">
        <f t="shared" si="0"/>
        <v>8.9</v>
      </c>
      <c r="S21" s="31">
        <f t="shared" si="1"/>
        <v>6.6750000000000007</v>
      </c>
    </row>
    <row r="22" spans="1:19" x14ac:dyDescent="0.25">
      <c r="A22" s="25" t="s">
        <v>405</v>
      </c>
      <c r="B22" s="7" t="s">
        <v>541</v>
      </c>
      <c r="C22" t="s">
        <v>200</v>
      </c>
      <c r="D22" s="28">
        <v>575822</v>
      </c>
      <c r="E22" s="29">
        <v>155579</v>
      </c>
      <c r="F22" s="63">
        <v>45.2</v>
      </c>
      <c r="G22" s="63"/>
      <c r="H22" s="63"/>
      <c r="I22" s="63"/>
      <c r="J22" s="63"/>
      <c r="K22" s="63"/>
      <c r="L22" s="63"/>
      <c r="M22" s="63"/>
      <c r="N22" s="63"/>
      <c r="O22" s="63"/>
      <c r="P22" s="63"/>
      <c r="Q22" s="63"/>
      <c r="R22" s="31">
        <f t="shared" si="0"/>
        <v>45.2</v>
      </c>
      <c r="S22" s="31">
        <f t="shared" si="1"/>
        <v>33.900000000000006</v>
      </c>
    </row>
    <row r="23" spans="1:19" ht="31.5" x14ac:dyDescent="0.25">
      <c r="A23" s="25" t="s">
        <v>407</v>
      </c>
      <c r="B23" s="7" t="s">
        <v>457</v>
      </c>
      <c r="C23" t="s">
        <v>200</v>
      </c>
      <c r="D23" s="28">
        <v>576346</v>
      </c>
      <c r="E23" s="29">
        <v>155183</v>
      </c>
      <c r="F23" s="63">
        <v>104.5</v>
      </c>
      <c r="G23" s="63"/>
      <c r="H23" s="63"/>
      <c r="I23" s="63"/>
      <c r="J23" s="66"/>
      <c r="K23" s="66"/>
      <c r="L23" s="63"/>
      <c r="M23" s="63"/>
      <c r="N23" s="63"/>
      <c r="O23" s="63"/>
      <c r="P23" s="63"/>
      <c r="Q23" s="63"/>
      <c r="R23" s="31">
        <f t="shared" si="0"/>
        <v>104.5</v>
      </c>
      <c r="S23" s="31">
        <f t="shared" si="1"/>
        <v>78.375</v>
      </c>
    </row>
    <row r="24" spans="1:19" x14ac:dyDescent="0.25">
      <c r="A24" s="25" t="s">
        <v>408</v>
      </c>
      <c r="B24" s="7" t="s">
        <v>455</v>
      </c>
      <c r="C24" t="s">
        <v>200</v>
      </c>
      <c r="D24" s="28">
        <v>576253</v>
      </c>
      <c r="E24" s="29">
        <v>155534</v>
      </c>
      <c r="F24" s="63">
        <v>42.9</v>
      </c>
      <c r="G24" s="63"/>
      <c r="H24" s="63"/>
      <c r="I24" s="63"/>
      <c r="J24" s="63"/>
      <c r="K24" s="63"/>
      <c r="L24" s="63"/>
      <c r="M24" s="63"/>
      <c r="N24" s="63"/>
      <c r="O24" s="63"/>
      <c r="P24" s="63"/>
      <c r="Q24" s="63"/>
      <c r="R24" s="31">
        <f t="shared" si="0"/>
        <v>42.9</v>
      </c>
      <c r="S24" s="31">
        <f t="shared" si="1"/>
        <v>32.174999999999997</v>
      </c>
    </row>
    <row r="25" spans="1:19" x14ac:dyDescent="0.25">
      <c r="A25" s="25" t="s">
        <v>409</v>
      </c>
      <c r="B25" s="7" t="s">
        <v>456</v>
      </c>
      <c r="C25" t="s">
        <v>200</v>
      </c>
      <c r="D25" s="28">
        <v>576258</v>
      </c>
      <c r="E25" s="29">
        <v>155422</v>
      </c>
      <c r="F25" s="63">
        <v>54.2</v>
      </c>
      <c r="G25" s="63">
        <v>7</v>
      </c>
      <c r="H25" s="63"/>
      <c r="I25" s="63"/>
      <c r="J25" s="63"/>
      <c r="K25" s="63"/>
      <c r="L25" s="63"/>
      <c r="M25" s="63"/>
      <c r="N25" s="63"/>
      <c r="O25" s="63"/>
      <c r="P25" s="63"/>
      <c r="Q25" s="63"/>
      <c r="R25" s="31">
        <f t="shared" si="0"/>
        <v>30.6</v>
      </c>
      <c r="S25" s="31">
        <f t="shared" si="1"/>
        <v>22.950000000000003</v>
      </c>
    </row>
    <row r="26" spans="1:19" x14ac:dyDescent="0.25">
      <c r="A26" s="25" t="s">
        <v>419</v>
      </c>
      <c r="B26" s="7" t="s">
        <v>277</v>
      </c>
      <c r="C26" t="s">
        <v>200</v>
      </c>
      <c r="D26" s="28">
        <v>573263</v>
      </c>
      <c r="E26" s="29">
        <v>155157</v>
      </c>
      <c r="F26" s="63"/>
      <c r="G26" s="63"/>
      <c r="H26" s="63"/>
      <c r="I26" s="63"/>
      <c r="J26" s="63"/>
      <c r="K26" s="63"/>
      <c r="L26" s="63"/>
      <c r="M26" s="63"/>
      <c r="N26" s="63"/>
      <c r="O26" s="63"/>
      <c r="P26" s="63"/>
      <c r="Q26" s="63"/>
      <c r="R26" s="31" t="e">
        <f t="shared" si="0"/>
        <v>#DIV/0!</v>
      </c>
      <c r="S26" s="31" t="e">
        <f t="shared" si="1"/>
        <v>#DIV/0!</v>
      </c>
    </row>
    <row r="27" spans="1:19" x14ac:dyDescent="0.25">
      <c r="A27" s="25" t="s">
        <v>426</v>
      </c>
      <c r="B27" s="7" t="s">
        <v>467</v>
      </c>
      <c r="C27" t="s">
        <v>200</v>
      </c>
      <c r="D27">
        <v>576277</v>
      </c>
      <c r="E27">
        <v>155404</v>
      </c>
      <c r="F27" s="63" t="s">
        <v>523</v>
      </c>
      <c r="G27" s="63"/>
      <c r="H27" s="63"/>
      <c r="I27" s="63"/>
      <c r="J27" s="63"/>
      <c r="K27" s="63"/>
      <c r="L27" s="63"/>
      <c r="M27" s="63"/>
      <c r="N27" s="63"/>
      <c r="O27" s="63"/>
      <c r="P27" s="63"/>
      <c r="Q27" s="63"/>
      <c r="R27" s="31" t="e">
        <f t="shared" si="0"/>
        <v>#DIV/0!</v>
      </c>
      <c r="S27" s="31" t="e">
        <f t="shared" si="1"/>
        <v>#DIV/0!</v>
      </c>
    </row>
    <row r="28" spans="1:19" x14ac:dyDescent="0.25">
      <c r="A28" s="25" t="s">
        <v>423</v>
      </c>
      <c r="B28" s="7" t="s">
        <v>283</v>
      </c>
      <c r="C28" t="s">
        <v>200</v>
      </c>
      <c r="D28" s="28">
        <v>577770</v>
      </c>
      <c r="E28" s="29">
        <v>155613</v>
      </c>
      <c r="F28" s="63">
        <v>41</v>
      </c>
      <c r="G28" s="63">
        <v>38.1</v>
      </c>
      <c r="H28" s="63"/>
      <c r="I28" s="63"/>
      <c r="J28" s="63"/>
      <c r="K28" s="63"/>
      <c r="L28" s="63"/>
      <c r="M28" s="63"/>
      <c r="N28" s="63"/>
      <c r="O28" s="63"/>
      <c r="P28" s="63"/>
      <c r="Q28" s="63"/>
      <c r="R28" s="31">
        <f t="shared" si="0"/>
        <v>39.549999999999997</v>
      </c>
      <c r="S28" s="31">
        <f t="shared" si="1"/>
        <v>29.662499999999998</v>
      </c>
    </row>
    <row r="29" spans="1:19" x14ac:dyDescent="0.25">
      <c r="A29" s="25" t="s">
        <v>498</v>
      </c>
      <c r="B29" s="7" t="s">
        <v>499</v>
      </c>
      <c r="C29" t="s">
        <v>200</v>
      </c>
      <c r="D29" s="28"/>
      <c r="E29" s="29"/>
      <c r="F29" s="63">
        <v>65</v>
      </c>
      <c r="G29" s="63">
        <v>56</v>
      </c>
      <c r="H29" s="63"/>
      <c r="I29" s="63"/>
      <c r="J29" s="63"/>
      <c r="K29" s="63"/>
      <c r="L29" s="63"/>
      <c r="M29" s="63"/>
      <c r="N29" s="63"/>
      <c r="O29" s="63"/>
      <c r="P29" s="63"/>
      <c r="Q29" s="63"/>
      <c r="R29" s="31">
        <f t="shared" si="0"/>
        <v>60.5</v>
      </c>
      <c r="S29" s="31">
        <f t="shared" si="1"/>
        <v>45.375</v>
      </c>
    </row>
    <row r="30" spans="1:19" x14ac:dyDescent="0.25">
      <c r="A30" s="25" t="s">
        <v>453</v>
      </c>
      <c r="B30" s="7" t="s">
        <v>454</v>
      </c>
      <c r="C30" t="s">
        <v>200</v>
      </c>
      <c r="D30" s="28">
        <v>576477</v>
      </c>
      <c r="E30" s="28">
        <v>153375</v>
      </c>
      <c r="F30" s="63">
        <v>50.8</v>
      </c>
      <c r="G30" s="63">
        <v>33.799999999999997</v>
      </c>
      <c r="H30" s="63"/>
      <c r="I30" s="63"/>
      <c r="J30" s="63"/>
      <c r="K30" s="63"/>
      <c r="L30" s="63"/>
      <c r="M30" s="63"/>
      <c r="N30" s="63"/>
      <c r="O30" s="63"/>
      <c r="P30" s="63"/>
      <c r="Q30" s="63"/>
      <c r="R30" s="31">
        <f t="shared" si="0"/>
        <v>42.3</v>
      </c>
      <c r="S30" s="31">
        <f t="shared" si="1"/>
        <v>31.724999999999998</v>
      </c>
    </row>
    <row r="31" spans="1:19" x14ac:dyDescent="0.25">
      <c r="A31" s="25" t="s">
        <v>429</v>
      </c>
      <c r="B31" s="7" t="s">
        <v>488</v>
      </c>
      <c r="C31" t="s">
        <v>200</v>
      </c>
      <c r="D31" s="28">
        <v>573979</v>
      </c>
      <c r="E31" s="28">
        <v>158756</v>
      </c>
      <c r="F31" s="63">
        <v>66.7</v>
      </c>
      <c r="G31" s="63">
        <v>59.1</v>
      </c>
      <c r="H31" s="63"/>
      <c r="I31" s="63"/>
      <c r="J31" s="63"/>
      <c r="K31" s="63"/>
      <c r="L31" s="63"/>
      <c r="M31" s="63"/>
      <c r="N31" s="63"/>
      <c r="O31" s="63"/>
      <c r="P31" s="63"/>
      <c r="Q31" s="63"/>
      <c r="R31" s="31">
        <f t="shared" si="0"/>
        <v>62.900000000000006</v>
      </c>
      <c r="S31" s="31">
        <f t="shared" si="1"/>
        <v>47.175000000000004</v>
      </c>
    </row>
    <row r="32" spans="1:19" x14ac:dyDescent="0.25">
      <c r="A32" s="25" t="s">
        <v>430</v>
      </c>
      <c r="B32" s="7" t="s">
        <v>431</v>
      </c>
      <c r="C32" t="s">
        <v>200</v>
      </c>
      <c r="D32" s="28">
        <v>575698</v>
      </c>
      <c r="E32" s="28">
        <v>155448</v>
      </c>
      <c r="F32" s="63">
        <v>53.4</v>
      </c>
      <c r="G32" s="63"/>
      <c r="H32" s="63"/>
      <c r="I32" s="63"/>
      <c r="J32" s="63"/>
      <c r="K32" s="63"/>
      <c r="L32" s="63"/>
      <c r="M32" s="63"/>
      <c r="N32" s="63"/>
      <c r="O32" s="63"/>
      <c r="P32" s="63"/>
      <c r="Q32" s="63"/>
      <c r="R32" s="31">
        <f t="shared" si="0"/>
        <v>53.4</v>
      </c>
      <c r="S32" s="31">
        <f t="shared" si="1"/>
        <v>40.049999999999997</v>
      </c>
    </row>
    <row r="33" spans="1:19" x14ac:dyDescent="0.25">
      <c r="A33" s="25" t="s">
        <v>460</v>
      </c>
      <c r="B33" s="7" t="s">
        <v>480</v>
      </c>
      <c r="C33" t="s">
        <v>200</v>
      </c>
      <c r="D33" s="28">
        <v>573384</v>
      </c>
      <c r="E33" s="28">
        <v>155479</v>
      </c>
      <c r="F33" s="63"/>
      <c r="G33" s="63"/>
      <c r="H33" s="63"/>
      <c r="I33" s="63"/>
      <c r="J33" s="63"/>
      <c r="K33" s="63"/>
      <c r="L33" s="63"/>
      <c r="M33" s="63"/>
      <c r="N33" s="63"/>
      <c r="O33" s="63"/>
      <c r="P33" s="63"/>
      <c r="Q33" s="63"/>
      <c r="R33" s="31" t="e">
        <f t="shared" si="0"/>
        <v>#DIV/0!</v>
      </c>
      <c r="S33" s="31" t="e">
        <f t="shared" si="1"/>
        <v>#DIV/0!</v>
      </c>
    </row>
    <row r="34" spans="1:19" x14ac:dyDescent="0.25">
      <c r="A34" s="25" t="s">
        <v>471</v>
      </c>
      <c r="B34" s="7" t="s">
        <v>474</v>
      </c>
      <c r="C34" t="s">
        <v>200</v>
      </c>
      <c r="D34" s="28">
        <v>576386</v>
      </c>
      <c r="E34" s="28">
        <v>155034</v>
      </c>
      <c r="F34" s="63">
        <v>106.3</v>
      </c>
      <c r="G34" s="63"/>
      <c r="H34" s="63"/>
      <c r="I34" s="63"/>
      <c r="J34" s="63"/>
      <c r="K34" s="63"/>
      <c r="L34" s="63"/>
      <c r="M34" s="63"/>
      <c r="N34" s="63"/>
      <c r="O34" s="63"/>
      <c r="P34" s="63"/>
      <c r="Q34" s="64"/>
      <c r="R34" s="31">
        <f t="shared" si="0"/>
        <v>106.3</v>
      </c>
      <c r="S34" s="31">
        <f t="shared" si="1"/>
        <v>79.724999999999994</v>
      </c>
    </row>
    <row r="35" spans="1:19" x14ac:dyDescent="0.25">
      <c r="A35" s="25" t="s">
        <v>472</v>
      </c>
      <c r="B35" s="7" t="s">
        <v>477</v>
      </c>
      <c r="C35" t="s">
        <v>200</v>
      </c>
      <c r="D35" s="28">
        <v>576378</v>
      </c>
      <c r="E35" s="28">
        <v>155032</v>
      </c>
      <c r="F35" s="63">
        <v>78.2</v>
      </c>
      <c r="G35" s="63"/>
      <c r="H35" s="63"/>
      <c r="I35" s="63"/>
      <c r="J35" s="63"/>
      <c r="K35" s="63"/>
      <c r="L35" s="63"/>
      <c r="M35" s="63"/>
      <c r="N35" s="63"/>
      <c r="O35" s="63"/>
      <c r="P35" s="63"/>
      <c r="Q35" s="64"/>
      <c r="R35" s="31">
        <f t="shared" si="0"/>
        <v>78.2</v>
      </c>
      <c r="S35" s="31">
        <f t="shared" si="1"/>
        <v>58.650000000000006</v>
      </c>
    </row>
    <row r="36" spans="1:19" ht="31.5" x14ac:dyDescent="0.25">
      <c r="A36" t="s">
        <v>481</v>
      </c>
      <c r="B36" s="4" t="s">
        <v>551</v>
      </c>
      <c r="C36" t="s">
        <v>200</v>
      </c>
      <c r="D36">
        <v>573285</v>
      </c>
      <c r="E36">
        <v>155266</v>
      </c>
      <c r="F36" s="64">
        <v>49</v>
      </c>
      <c r="G36" s="64" t="s">
        <v>523</v>
      </c>
      <c r="H36" s="63"/>
      <c r="I36" s="63"/>
      <c r="J36" s="63"/>
      <c r="K36" s="63"/>
      <c r="L36" s="63"/>
      <c r="M36" s="63"/>
      <c r="N36" s="63"/>
      <c r="O36" s="63"/>
      <c r="P36" s="63"/>
      <c r="Q36" s="63"/>
      <c r="R36" s="31">
        <f t="shared" si="0"/>
        <v>49</v>
      </c>
      <c r="S36" s="31">
        <f t="shared" si="1"/>
        <v>36.75</v>
      </c>
    </row>
    <row r="37" spans="1:19" x14ac:dyDescent="0.25">
      <c r="A37" t="s">
        <v>482</v>
      </c>
      <c r="B37" s="4" t="s">
        <v>484</v>
      </c>
      <c r="C37" t="s">
        <v>200</v>
      </c>
      <c r="D37">
        <v>573269</v>
      </c>
      <c r="E37">
        <v>155266</v>
      </c>
      <c r="F37" s="64">
        <v>42.1</v>
      </c>
      <c r="G37" s="64">
        <v>24.8</v>
      </c>
      <c r="H37" s="63"/>
      <c r="I37" s="63"/>
      <c r="J37" s="63"/>
      <c r="K37" s="63"/>
      <c r="L37" s="63"/>
      <c r="M37" s="63"/>
      <c r="N37" s="63"/>
      <c r="O37" s="70"/>
      <c r="P37" s="63"/>
      <c r="Q37" s="63"/>
      <c r="R37" s="31">
        <f t="shared" si="0"/>
        <v>33.450000000000003</v>
      </c>
      <c r="S37" s="31">
        <f t="shared" si="1"/>
        <v>25.087500000000002</v>
      </c>
    </row>
    <row r="38" spans="1:19" x14ac:dyDescent="0.25">
      <c r="A38" t="s">
        <v>540</v>
      </c>
      <c r="B38" t="s">
        <v>485</v>
      </c>
      <c r="C38" t="s">
        <v>200</v>
      </c>
      <c r="D38">
        <v>576295</v>
      </c>
      <c r="E38">
        <v>155376</v>
      </c>
      <c r="F38" s="64">
        <v>64.099999999999994</v>
      </c>
      <c r="G38" s="64"/>
      <c r="H38" s="63"/>
      <c r="I38" s="63"/>
      <c r="J38" s="63"/>
      <c r="K38" s="63"/>
      <c r="L38" s="63"/>
      <c r="M38" s="63"/>
      <c r="N38" s="65"/>
      <c r="O38" s="65"/>
      <c r="P38" s="63"/>
      <c r="Q38" s="65"/>
      <c r="R38" s="31">
        <f t="shared" si="0"/>
        <v>64.099999999999994</v>
      </c>
      <c r="S38" s="31">
        <f t="shared" si="1"/>
        <v>48.074999999999996</v>
      </c>
    </row>
    <row r="39" spans="1:19" x14ac:dyDescent="0.25">
      <c r="A39" t="s">
        <v>500</v>
      </c>
      <c r="B39" t="s">
        <v>501</v>
      </c>
      <c r="C39" t="s">
        <v>200</v>
      </c>
      <c r="D39">
        <v>576337</v>
      </c>
      <c r="E39" s="6">
        <v>155183</v>
      </c>
      <c r="F39" s="64">
        <v>96.9</v>
      </c>
      <c r="G39" s="64"/>
      <c r="H39" s="64"/>
      <c r="I39" s="63"/>
      <c r="J39" s="63"/>
      <c r="K39" s="63"/>
      <c r="L39" s="63"/>
      <c r="M39" s="63"/>
      <c r="N39" s="63"/>
      <c r="O39" s="63"/>
      <c r="P39" s="63"/>
      <c r="Q39" s="63"/>
      <c r="R39" s="31">
        <f t="shared" si="0"/>
        <v>96.9</v>
      </c>
      <c r="S39" s="31">
        <f t="shared" si="1"/>
        <v>72.675000000000011</v>
      </c>
    </row>
    <row r="40" spans="1:19" x14ac:dyDescent="0.25">
      <c r="A40" t="s">
        <v>502</v>
      </c>
      <c r="B40" t="s">
        <v>501</v>
      </c>
      <c r="C40" t="s">
        <v>200</v>
      </c>
      <c r="D40">
        <v>576337</v>
      </c>
      <c r="E40" s="6">
        <v>155183</v>
      </c>
      <c r="F40" s="64">
        <v>95.3</v>
      </c>
      <c r="G40" s="64"/>
      <c r="H40" s="64"/>
      <c r="I40" s="63"/>
      <c r="J40" s="63"/>
      <c r="K40" s="63"/>
      <c r="L40" s="63"/>
      <c r="M40" s="63"/>
      <c r="N40" s="63"/>
      <c r="O40" s="63"/>
      <c r="P40" s="63"/>
      <c r="Q40" s="63"/>
      <c r="R40" s="31">
        <f t="shared" si="0"/>
        <v>95.3</v>
      </c>
      <c r="S40" s="31">
        <f t="shared" si="1"/>
        <v>71.474999999999994</v>
      </c>
    </row>
    <row r="41" spans="1:19" x14ac:dyDescent="0.25">
      <c r="A41" t="s">
        <v>503</v>
      </c>
      <c r="B41" t="s">
        <v>501</v>
      </c>
      <c r="C41" t="s">
        <v>200</v>
      </c>
      <c r="D41">
        <v>576337</v>
      </c>
      <c r="E41" s="6">
        <v>155183</v>
      </c>
      <c r="F41" s="64">
        <v>98.8</v>
      </c>
      <c r="G41" s="64"/>
      <c r="H41" s="64"/>
      <c r="I41" s="63"/>
      <c r="J41" s="63"/>
      <c r="K41" s="63"/>
      <c r="L41" s="63"/>
      <c r="M41" s="63"/>
      <c r="N41" s="63"/>
      <c r="O41" s="63"/>
      <c r="P41" s="63"/>
      <c r="Q41" s="63"/>
      <c r="R41" s="31">
        <f t="shared" si="0"/>
        <v>98.8</v>
      </c>
      <c r="S41" s="31">
        <f t="shared" si="1"/>
        <v>74.099999999999994</v>
      </c>
    </row>
    <row r="42" spans="1:19" x14ac:dyDescent="0.25">
      <c r="A42" t="s">
        <v>506</v>
      </c>
      <c r="B42" s="4" t="s">
        <v>507</v>
      </c>
      <c r="C42" t="s">
        <v>200</v>
      </c>
      <c r="D42">
        <v>577843</v>
      </c>
      <c r="E42" s="6">
        <v>157243</v>
      </c>
      <c r="F42" s="64"/>
      <c r="G42" s="64"/>
      <c r="H42" s="64"/>
      <c r="I42" s="63"/>
      <c r="J42" s="64"/>
      <c r="K42" s="64"/>
      <c r="L42" s="64"/>
      <c r="M42" s="64"/>
      <c r="N42" s="64"/>
      <c r="O42" s="64"/>
      <c r="P42" s="64"/>
      <c r="Q42" s="64"/>
      <c r="R42" s="31" t="e">
        <f t="shared" si="0"/>
        <v>#DIV/0!</v>
      </c>
      <c r="S42" s="31" t="e">
        <f t="shared" si="1"/>
        <v>#DIV/0!</v>
      </c>
    </row>
    <row r="43" spans="1:19" ht="31.5" x14ac:dyDescent="0.25">
      <c r="A43" t="s">
        <v>511</v>
      </c>
      <c r="B43" s="4" t="s">
        <v>546</v>
      </c>
      <c r="C43" t="s">
        <v>200</v>
      </c>
      <c r="D43">
        <v>579090</v>
      </c>
      <c r="E43" s="6">
        <v>152270</v>
      </c>
      <c r="F43" s="64">
        <v>47.4</v>
      </c>
      <c r="G43" s="64" t="s">
        <v>523</v>
      </c>
      <c r="H43" s="64"/>
      <c r="I43" s="63"/>
      <c r="J43" s="64"/>
      <c r="K43" s="64"/>
      <c r="L43" s="63"/>
      <c r="M43" s="63"/>
      <c r="N43" s="63"/>
      <c r="O43" s="63"/>
      <c r="P43" s="63"/>
      <c r="Q43" s="63"/>
      <c r="R43" s="31">
        <f t="shared" si="0"/>
        <v>47.4</v>
      </c>
      <c r="S43" s="31">
        <f t="shared" si="1"/>
        <v>35.549999999999997</v>
      </c>
    </row>
    <row r="44" spans="1:19" x14ac:dyDescent="0.25">
      <c r="A44" t="s">
        <v>520</v>
      </c>
      <c r="B44" s="7" t="s">
        <v>532</v>
      </c>
      <c r="C44" t="s">
        <v>200</v>
      </c>
      <c r="D44">
        <v>576368</v>
      </c>
      <c r="E44" s="6">
        <v>155408</v>
      </c>
      <c r="F44" s="63">
        <v>51.3</v>
      </c>
      <c r="G44" s="63"/>
      <c r="H44" s="63"/>
      <c r="I44" s="63"/>
      <c r="J44" s="63"/>
      <c r="K44" s="63"/>
      <c r="L44" s="63"/>
      <c r="M44" s="63"/>
      <c r="N44" s="63"/>
      <c r="O44" s="63"/>
      <c r="P44" s="63"/>
      <c r="Q44" s="63"/>
      <c r="R44" s="31">
        <f t="shared" si="0"/>
        <v>51.3</v>
      </c>
      <c r="S44" s="31">
        <f t="shared" si="1"/>
        <v>38.474999999999994</v>
      </c>
    </row>
    <row r="45" spans="1:19" x14ac:dyDescent="0.25">
      <c r="A45" t="s">
        <v>521</v>
      </c>
      <c r="B45" s="7" t="s">
        <v>531</v>
      </c>
      <c r="C45" t="s">
        <v>200</v>
      </c>
      <c r="D45">
        <v>578412</v>
      </c>
      <c r="E45" s="6">
        <v>152598</v>
      </c>
      <c r="F45" s="63">
        <v>38</v>
      </c>
      <c r="G45" s="63">
        <v>19.899999999999999</v>
      </c>
      <c r="H45" s="63"/>
      <c r="I45" s="63"/>
      <c r="J45" s="63"/>
      <c r="K45" s="63"/>
      <c r="L45" s="63"/>
      <c r="M45" s="63"/>
      <c r="N45" s="63"/>
      <c r="O45" s="63"/>
      <c r="P45" s="63"/>
      <c r="Q45" s="63"/>
      <c r="R45" s="31">
        <f t="shared" si="0"/>
        <v>28.95</v>
      </c>
      <c r="S45" s="31">
        <f t="shared" si="1"/>
        <v>21.712499999999999</v>
      </c>
    </row>
    <row r="46" spans="1:19" x14ac:dyDescent="0.25">
      <c r="A46" t="s">
        <v>525</v>
      </c>
      <c r="B46" s="4" t="s">
        <v>575</v>
      </c>
      <c r="C46" t="s">
        <v>200</v>
      </c>
      <c r="D46">
        <v>573458</v>
      </c>
      <c r="E46" s="6">
        <v>153585</v>
      </c>
      <c r="F46" s="63"/>
      <c r="G46" s="63"/>
      <c r="H46" s="63"/>
      <c r="I46" s="63"/>
      <c r="J46" s="63"/>
      <c r="K46" s="63"/>
      <c r="L46" s="63"/>
      <c r="M46" s="63"/>
      <c r="N46" s="63"/>
      <c r="O46" s="63"/>
      <c r="P46" s="63"/>
      <c r="Q46" s="63"/>
      <c r="R46" s="31" t="e">
        <f t="shared" si="0"/>
        <v>#DIV/0!</v>
      </c>
      <c r="S46" s="31" t="e">
        <f t="shared" si="1"/>
        <v>#DIV/0!</v>
      </c>
    </row>
    <row r="47" spans="1:19" x14ac:dyDescent="0.25">
      <c r="A47" t="s">
        <v>524</v>
      </c>
      <c r="B47" s="4" t="s">
        <v>527</v>
      </c>
      <c r="C47" t="s">
        <v>200</v>
      </c>
      <c r="D47">
        <v>573315</v>
      </c>
      <c r="E47" s="6">
        <v>154978</v>
      </c>
      <c r="F47" s="63">
        <v>50.1</v>
      </c>
      <c r="G47" s="63">
        <v>39.299999999999997</v>
      </c>
      <c r="H47" s="63"/>
      <c r="I47" s="63"/>
      <c r="J47" s="63"/>
      <c r="K47" s="63"/>
      <c r="L47" s="63"/>
      <c r="M47" s="63"/>
      <c r="N47" s="63"/>
      <c r="O47" s="63"/>
      <c r="P47" s="63"/>
      <c r="Q47" s="63"/>
      <c r="R47" s="31">
        <f t="shared" si="0"/>
        <v>44.7</v>
      </c>
      <c r="S47" s="31">
        <f t="shared" si="1"/>
        <v>33.525000000000006</v>
      </c>
    </row>
    <row r="48" spans="1:19" x14ac:dyDescent="0.25">
      <c r="A48" t="s">
        <v>528</v>
      </c>
      <c r="B48" s="7" t="s">
        <v>533</v>
      </c>
      <c r="C48" t="s">
        <v>200</v>
      </c>
      <c r="D48">
        <v>586253</v>
      </c>
      <c r="E48" s="6">
        <v>152583</v>
      </c>
      <c r="F48" s="63">
        <v>33.5</v>
      </c>
      <c r="G48" s="63">
        <v>24.9</v>
      </c>
      <c r="H48" s="63"/>
      <c r="I48" s="63"/>
      <c r="J48" s="63"/>
      <c r="K48" s="63"/>
      <c r="L48" s="63"/>
      <c r="M48" s="63"/>
      <c r="N48" s="63"/>
      <c r="O48" s="63"/>
      <c r="P48" s="63"/>
      <c r="Q48" s="63"/>
      <c r="R48" s="31">
        <f t="shared" si="0"/>
        <v>29.2</v>
      </c>
      <c r="S48" s="31">
        <f t="shared" si="1"/>
        <v>21.9</v>
      </c>
    </row>
    <row r="49" spans="1:19" x14ac:dyDescent="0.25">
      <c r="A49" t="s">
        <v>553</v>
      </c>
      <c r="B49" s="7" t="s">
        <v>554</v>
      </c>
      <c r="F49" s="63" t="s">
        <v>523</v>
      </c>
      <c r="G49" s="63">
        <v>51.4</v>
      </c>
      <c r="H49" s="63"/>
      <c r="I49" s="63"/>
      <c r="J49" s="63"/>
      <c r="K49" s="63"/>
      <c r="L49" s="63"/>
      <c r="M49" s="63"/>
      <c r="N49" s="63"/>
      <c r="O49" s="63"/>
      <c r="P49" s="63"/>
      <c r="Q49" s="63"/>
      <c r="R49" s="31">
        <f t="shared" si="0"/>
        <v>51.4</v>
      </c>
      <c r="S49" s="31">
        <f t="shared" si="1"/>
        <v>38.549999999999997</v>
      </c>
    </row>
    <row r="50" spans="1:19" x14ac:dyDescent="0.25">
      <c r="A50" t="s">
        <v>555</v>
      </c>
      <c r="B50" s="7" t="s">
        <v>557</v>
      </c>
      <c r="F50" s="63"/>
      <c r="G50" s="63"/>
      <c r="H50" s="63"/>
      <c r="I50" s="63"/>
      <c r="J50" s="63"/>
      <c r="K50" s="63"/>
      <c r="L50" s="63"/>
      <c r="M50" s="63"/>
      <c r="N50" s="63"/>
      <c r="O50" s="63"/>
      <c r="P50" s="63"/>
      <c r="Q50" s="63"/>
      <c r="R50" s="31" t="e">
        <f t="shared" si="0"/>
        <v>#DIV/0!</v>
      </c>
      <c r="S50" s="31" t="e">
        <f t="shared" si="1"/>
        <v>#DIV/0!</v>
      </c>
    </row>
    <row r="51" spans="1:19" x14ac:dyDescent="0.25">
      <c r="A51" t="s">
        <v>587</v>
      </c>
      <c r="B51" s="7" t="s">
        <v>588</v>
      </c>
      <c r="K51" s="63"/>
      <c r="L51" s="63"/>
      <c r="N51" s="69"/>
      <c r="R51" s="31" t="e">
        <f t="shared" si="0"/>
        <v>#DIV/0!</v>
      </c>
      <c r="S51" s="31" t="e">
        <f t="shared" si="1"/>
        <v>#DIV/0!</v>
      </c>
    </row>
    <row r="52" spans="1:19" x14ac:dyDescent="0.25">
      <c r="A52" s="71" t="s">
        <v>592</v>
      </c>
      <c r="B52" s="71"/>
      <c r="C52" s="71"/>
      <c r="D52" s="71"/>
      <c r="E52" s="71"/>
      <c r="F52" s="71">
        <v>39.5</v>
      </c>
      <c r="G52">
        <v>21.4</v>
      </c>
    </row>
    <row r="53" spans="1:19" x14ac:dyDescent="0.25">
      <c r="A53" s="71" t="s">
        <v>593</v>
      </c>
      <c r="B53" s="71"/>
      <c r="C53" s="71"/>
      <c r="D53" s="71"/>
      <c r="E53" s="71"/>
      <c r="F53" s="71">
        <v>48.9</v>
      </c>
    </row>
    <row r="54" spans="1:19" x14ac:dyDescent="0.25">
      <c r="A54" s="71" t="s">
        <v>591</v>
      </c>
      <c r="B54" s="71"/>
      <c r="C54" s="71"/>
      <c r="D54" s="71"/>
      <c r="E54" s="71"/>
      <c r="F54" s="71">
        <v>35.1</v>
      </c>
      <c r="G54">
        <v>32.700000000000003</v>
      </c>
    </row>
    <row r="55" spans="1:19" x14ac:dyDescent="0.25">
      <c r="A55" s="71" t="s">
        <v>594</v>
      </c>
      <c r="G55">
        <v>23.8</v>
      </c>
    </row>
  </sheetData>
  <pageMargins left="0.7" right="0.7" top="0.75" bottom="0.75" header="0.3" footer="0.3"/>
  <pageSetup paperSize="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26"/>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37"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312</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15</v>
      </c>
      <c r="B3" t="s">
        <v>16</v>
      </c>
      <c r="C3" t="s">
        <v>17</v>
      </c>
      <c r="D3">
        <v>575900</v>
      </c>
      <c r="E3">
        <v>155600</v>
      </c>
      <c r="F3">
        <v>27</v>
      </c>
      <c r="G3">
        <v>27</v>
      </c>
      <c r="H3">
        <v>27</v>
      </c>
      <c r="I3">
        <v>27</v>
      </c>
      <c r="J3">
        <v>27</v>
      </c>
      <c r="K3">
        <v>27</v>
      </c>
      <c r="L3">
        <v>27</v>
      </c>
      <c r="M3">
        <v>27</v>
      </c>
      <c r="N3">
        <v>27</v>
      </c>
      <c r="O3">
        <v>27</v>
      </c>
      <c r="P3">
        <v>27</v>
      </c>
      <c r="Q3">
        <v>27</v>
      </c>
      <c r="R3" s="3">
        <f t="shared" ref="R3:R26" si="0">AVERAGE(F3:Q3)</f>
        <v>27</v>
      </c>
      <c r="S3" t="s">
        <v>18</v>
      </c>
    </row>
    <row r="4" spans="1:20" x14ac:dyDescent="0.25">
      <c r="A4" t="s">
        <v>29</v>
      </c>
      <c r="B4" t="s">
        <v>30</v>
      </c>
      <c r="C4" t="s">
        <v>21</v>
      </c>
      <c r="D4">
        <v>586900</v>
      </c>
      <c r="E4">
        <v>152600</v>
      </c>
      <c r="F4">
        <v>13</v>
      </c>
      <c r="G4">
        <v>13</v>
      </c>
      <c r="H4">
        <v>13</v>
      </c>
      <c r="I4">
        <v>13</v>
      </c>
      <c r="J4">
        <v>13</v>
      </c>
      <c r="K4">
        <v>13</v>
      </c>
      <c r="L4">
        <v>13</v>
      </c>
      <c r="M4">
        <v>13</v>
      </c>
      <c r="N4">
        <v>13</v>
      </c>
      <c r="O4">
        <v>13</v>
      </c>
      <c r="P4">
        <v>13</v>
      </c>
      <c r="Q4">
        <v>13</v>
      </c>
      <c r="R4" s="3">
        <f t="shared" si="0"/>
        <v>13</v>
      </c>
      <c r="S4" t="s">
        <v>18</v>
      </c>
    </row>
    <row r="5" spans="1:20" x14ac:dyDescent="0.25">
      <c r="A5" t="s">
        <v>50</v>
      </c>
      <c r="B5" t="s">
        <v>51</v>
      </c>
      <c r="C5" t="s">
        <v>17</v>
      </c>
      <c r="D5">
        <v>578600</v>
      </c>
      <c r="E5">
        <v>155400</v>
      </c>
      <c r="F5">
        <v>15</v>
      </c>
      <c r="G5">
        <v>15</v>
      </c>
      <c r="H5">
        <v>15</v>
      </c>
      <c r="I5">
        <v>15</v>
      </c>
      <c r="J5">
        <v>15</v>
      </c>
      <c r="K5">
        <v>15</v>
      </c>
      <c r="L5">
        <v>15</v>
      </c>
      <c r="M5">
        <v>15</v>
      </c>
      <c r="N5">
        <v>15</v>
      </c>
      <c r="O5">
        <v>15</v>
      </c>
      <c r="P5">
        <v>15</v>
      </c>
      <c r="Q5" t="s">
        <v>18</v>
      </c>
      <c r="R5" s="3">
        <f t="shared" si="0"/>
        <v>15</v>
      </c>
      <c r="S5" t="s">
        <v>18</v>
      </c>
    </row>
    <row r="6" spans="1:20" x14ac:dyDescent="0.25">
      <c r="A6" t="s">
        <v>59</v>
      </c>
      <c r="B6" t="s">
        <v>60</v>
      </c>
      <c r="C6" t="s">
        <v>21</v>
      </c>
      <c r="D6">
        <v>578300</v>
      </c>
      <c r="E6">
        <v>152600</v>
      </c>
      <c r="F6">
        <v>13</v>
      </c>
      <c r="G6">
        <v>13</v>
      </c>
      <c r="H6">
        <v>13</v>
      </c>
      <c r="I6">
        <v>13</v>
      </c>
      <c r="J6">
        <v>13</v>
      </c>
      <c r="K6">
        <v>13</v>
      </c>
      <c r="L6">
        <v>13</v>
      </c>
      <c r="M6">
        <v>13</v>
      </c>
      <c r="N6">
        <v>13</v>
      </c>
      <c r="O6">
        <v>13</v>
      </c>
      <c r="P6">
        <v>13</v>
      </c>
      <c r="Q6">
        <v>13</v>
      </c>
      <c r="R6" s="3">
        <f t="shared" si="0"/>
        <v>13</v>
      </c>
      <c r="S6" t="s">
        <v>18</v>
      </c>
    </row>
    <row r="7" spans="1:20" x14ac:dyDescent="0.25">
      <c r="A7" t="s">
        <v>63</v>
      </c>
      <c r="B7" t="s">
        <v>64</v>
      </c>
      <c r="C7" t="s">
        <v>21</v>
      </c>
      <c r="D7">
        <v>574400</v>
      </c>
      <c r="E7">
        <v>155175</v>
      </c>
      <c r="F7">
        <v>19</v>
      </c>
      <c r="G7">
        <v>19</v>
      </c>
      <c r="H7">
        <v>19</v>
      </c>
      <c r="I7">
        <v>19</v>
      </c>
      <c r="J7">
        <v>19</v>
      </c>
      <c r="K7">
        <v>19</v>
      </c>
      <c r="L7">
        <v>19</v>
      </c>
      <c r="M7">
        <v>19</v>
      </c>
      <c r="N7">
        <v>19</v>
      </c>
      <c r="O7">
        <v>19</v>
      </c>
      <c r="P7">
        <v>19</v>
      </c>
      <c r="Q7">
        <v>19</v>
      </c>
      <c r="R7" s="3">
        <f t="shared" si="0"/>
        <v>19</v>
      </c>
      <c r="S7" t="s">
        <v>18</v>
      </c>
    </row>
    <row r="8" spans="1:20" x14ac:dyDescent="0.25">
      <c r="A8" t="s">
        <v>66</v>
      </c>
      <c r="B8" t="s">
        <v>67</v>
      </c>
      <c r="C8" t="s">
        <v>21</v>
      </c>
      <c r="D8">
        <v>574100</v>
      </c>
      <c r="E8">
        <v>156900</v>
      </c>
      <c r="F8">
        <v>21</v>
      </c>
      <c r="G8">
        <v>21</v>
      </c>
      <c r="H8">
        <v>21</v>
      </c>
      <c r="I8">
        <v>21</v>
      </c>
      <c r="J8">
        <v>21</v>
      </c>
      <c r="K8">
        <v>21</v>
      </c>
      <c r="L8">
        <v>21</v>
      </c>
      <c r="M8">
        <v>21</v>
      </c>
      <c r="N8">
        <v>21</v>
      </c>
      <c r="O8">
        <v>21</v>
      </c>
      <c r="P8">
        <v>21</v>
      </c>
      <c r="Q8">
        <v>21</v>
      </c>
      <c r="R8" s="3">
        <f t="shared" si="0"/>
        <v>21</v>
      </c>
      <c r="S8" t="s">
        <v>18</v>
      </c>
    </row>
    <row r="9" spans="1:20" x14ac:dyDescent="0.25">
      <c r="A9" t="s">
        <v>70</v>
      </c>
      <c r="B9" t="s">
        <v>71</v>
      </c>
      <c r="C9" t="s">
        <v>17</v>
      </c>
      <c r="D9">
        <v>575600</v>
      </c>
      <c r="E9">
        <v>157300</v>
      </c>
      <c r="F9">
        <v>15</v>
      </c>
      <c r="G9">
        <v>15</v>
      </c>
      <c r="H9">
        <v>15</v>
      </c>
      <c r="I9">
        <v>15</v>
      </c>
      <c r="J9">
        <v>15</v>
      </c>
      <c r="K9">
        <v>15</v>
      </c>
      <c r="L9">
        <v>15</v>
      </c>
      <c r="M9">
        <v>15</v>
      </c>
      <c r="N9">
        <v>15</v>
      </c>
      <c r="O9">
        <v>15</v>
      </c>
      <c r="P9">
        <v>15</v>
      </c>
      <c r="Q9">
        <v>15</v>
      </c>
      <c r="R9" s="3">
        <f t="shared" si="0"/>
        <v>15</v>
      </c>
      <c r="S9" t="s">
        <v>18</v>
      </c>
    </row>
    <row r="10" spans="1:20" x14ac:dyDescent="0.25">
      <c r="A10" t="s">
        <v>74</v>
      </c>
      <c r="B10" t="s">
        <v>75</v>
      </c>
      <c r="C10" t="s">
        <v>17</v>
      </c>
      <c r="D10">
        <v>576800</v>
      </c>
      <c r="E10">
        <v>157750</v>
      </c>
      <c r="F10">
        <v>19</v>
      </c>
      <c r="G10">
        <v>19</v>
      </c>
      <c r="H10">
        <v>19</v>
      </c>
      <c r="I10">
        <v>19</v>
      </c>
      <c r="J10">
        <v>19</v>
      </c>
      <c r="K10">
        <v>19</v>
      </c>
      <c r="L10">
        <v>19</v>
      </c>
      <c r="M10">
        <v>19</v>
      </c>
      <c r="N10">
        <v>19</v>
      </c>
      <c r="O10">
        <v>19</v>
      </c>
      <c r="P10">
        <v>19</v>
      </c>
      <c r="Q10">
        <v>19</v>
      </c>
      <c r="R10" s="3">
        <f t="shared" si="0"/>
        <v>19</v>
      </c>
      <c r="S10" t="s">
        <v>18</v>
      </c>
    </row>
    <row r="11" spans="1:20" x14ac:dyDescent="0.25">
      <c r="A11" t="s">
        <v>78</v>
      </c>
      <c r="B11" t="s">
        <v>79</v>
      </c>
      <c r="C11" t="s">
        <v>21</v>
      </c>
      <c r="D11">
        <v>576775</v>
      </c>
      <c r="E11">
        <v>156250</v>
      </c>
      <c r="F11">
        <v>19</v>
      </c>
      <c r="G11">
        <v>19</v>
      </c>
      <c r="H11">
        <v>19</v>
      </c>
      <c r="I11">
        <v>19</v>
      </c>
      <c r="J11">
        <v>19</v>
      </c>
      <c r="K11">
        <v>19</v>
      </c>
      <c r="L11">
        <v>19</v>
      </c>
      <c r="M11">
        <v>19</v>
      </c>
      <c r="N11">
        <v>19</v>
      </c>
      <c r="O11">
        <v>19</v>
      </c>
      <c r="P11">
        <v>19</v>
      </c>
      <c r="Q11">
        <v>19</v>
      </c>
      <c r="R11" s="3">
        <f t="shared" si="0"/>
        <v>19</v>
      </c>
      <c r="S11" t="s">
        <v>18</v>
      </c>
    </row>
    <row r="12" spans="1:20" x14ac:dyDescent="0.25">
      <c r="A12" t="s">
        <v>84</v>
      </c>
      <c r="B12" t="s">
        <v>85</v>
      </c>
      <c r="C12" t="s">
        <v>21</v>
      </c>
      <c r="D12">
        <v>575740</v>
      </c>
      <c r="E12">
        <v>155615</v>
      </c>
      <c r="F12">
        <v>21</v>
      </c>
      <c r="G12">
        <v>21</v>
      </c>
      <c r="H12">
        <v>21</v>
      </c>
      <c r="I12">
        <v>21</v>
      </c>
      <c r="J12">
        <v>21</v>
      </c>
      <c r="K12">
        <v>21</v>
      </c>
      <c r="L12">
        <v>21</v>
      </c>
      <c r="M12">
        <v>21</v>
      </c>
      <c r="N12">
        <v>21</v>
      </c>
      <c r="O12">
        <v>21</v>
      </c>
      <c r="P12">
        <v>21</v>
      </c>
      <c r="Q12">
        <v>21</v>
      </c>
      <c r="R12" s="3">
        <f t="shared" si="0"/>
        <v>21</v>
      </c>
      <c r="S12" t="s">
        <v>18</v>
      </c>
    </row>
    <row r="13" spans="1:20" x14ac:dyDescent="0.25">
      <c r="A13" t="s">
        <v>88</v>
      </c>
      <c r="B13" t="s">
        <v>89</v>
      </c>
      <c r="C13" t="s">
        <v>34</v>
      </c>
      <c r="D13">
        <v>580075</v>
      </c>
      <c r="E13">
        <v>159700</v>
      </c>
      <c r="F13">
        <v>11</v>
      </c>
      <c r="G13">
        <v>11</v>
      </c>
      <c r="H13">
        <v>11</v>
      </c>
      <c r="I13">
        <v>11</v>
      </c>
      <c r="J13">
        <v>11</v>
      </c>
      <c r="K13">
        <v>11</v>
      </c>
      <c r="L13">
        <v>11</v>
      </c>
      <c r="M13">
        <v>11</v>
      </c>
      <c r="N13">
        <v>11</v>
      </c>
      <c r="O13">
        <v>11</v>
      </c>
      <c r="P13">
        <v>11</v>
      </c>
      <c r="Q13">
        <v>11</v>
      </c>
      <c r="R13" s="3">
        <f t="shared" si="0"/>
        <v>11</v>
      </c>
      <c r="S13" t="s">
        <v>18</v>
      </c>
    </row>
    <row r="14" spans="1:20" x14ac:dyDescent="0.25">
      <c r="A14" t="s">
        <v>93</v>
      </c>
      <c r="B14" t="s">
        <v>94</v>
      </c>
      <c r="C14" t="s">
        <v>17</v>
      </c>
      <c r="D14">
        <v>500000</v>
      </c>
      <c r="E14">
        <v>100000</v>
      </c>
      <c r="F14">
        <v>19</v>
      </c>
      <c r="G14">
        <v>19</v>
      </c>
      <c r="H14">
        <v>19</v>
      </c>
      <c r="I14">
        <v>19</v>
      </c>
      <c r="J14">
        <v>19</v>
      </c>
      <c r="K14">
        <v>19</v>
      </c>
      <c r="L14">
        <v>19</v>
      </c>
      <c r="M14">
        <v>19</v>
      </c>
      <c r="N14">
        <v>19</v>
      </c>
      <c r="O14">
        <v>19</v>
      </c>
      <c r="P14">
        <v>19</v>
      </c>
      <c r="Q14">
        <v>19</v>
      </c>
      <c r="R14" s="3">
        <f t="shared" si="0"/>
        <v>19</v>
      </c>
      <c r="S14" t="s">
        <v>18</v>
      </c>
    </row>
    <row r="15" spans="1:20" x14ac:dyDescent="0.25">
      <c r="A15" t="s">
        <v>108</v>
      </c>
      <c r="B15" t="s">
        <v>109</v>
      </c>
      <c r="C15" t="s">
        <v>17</v>
      </c>
      <c r="D15">
        <v>500000</v>
      </c>
      <c r="E15">
        <v>100000</v>
      </c>
      <c r="F15">
        <v>19</v>
      </c>
      <c r="G15">
        <v>19</v>
      </c>
      <c r="H15">
        <v>19</v>
      </c>
      <c r="I15">
        <v>19</v>
      </c>
      <c r="J15">
        <v>19</v>
      </c>
      <c r="K15">
        <v>19</v>
      </c>
      <c r="L15">
        <v>19</v>
      </c>
      <c r="M15">
        <v>19</v>
      </c>
      <c r="N15">
        <v>19</v>
      </c>
      <c r="O15">
        <v>19</v>
      </c>
      <c r="P15">
        <v>19</v>
      </c>
      <c r="Q15">
        <v>19</v>
      </c>
      <c r="R15" s="3">
        <f t="shared" si="0"/>
        <v>19</v>
      </c>
      <c r="S15" t="s">
        <v>18</v>
      </c>
    </row>
    <row r="16" spans="1:20" x14ac:dyDescent="0.25">
      <c r="A16" t="s">
        <v>111</v>
      </c>
      <c r="B16" t="s">
        <v>112</v>
      </c>
      <c r="C16" t="s">
        <v>21</v>
      </c>
      <c r="D16">
        <v>576536</v>
      </c>
      <c r="E16">
        <v>157927</v>
      </c>
      <c r="F16">
        <v>13</v>
      </c>
      <c r="G16">
        <v>13</v>
      </c>
      <c r="H16">
        <v>13</v>
      </c>
      <c r="I16">
        <v>13</v>
      </c>
      <c r="J16">
        <v>13</v>
      </c>
      <c r="K16">
        <v>13</v>
      </c>
      <c r="L16">
        <v>13</v>
      </c>
      <c r="M16">
        <v>13</v>
      </c>
      <c r="N16">
        <v>13</v>
      </c>
      <c r="O16">
        <v>13</v>
      </c>
      <c r="P16">
        <v>13</v>
      </c>
      <c r="Q16">
        <v>13</v>
      </c>
      <c r="R16" s="3">
        <f t="shared" si="0"/>
        <v>13</v>
      </c>
      <c r="S16" t="s">
        <v>18</v>
      </c>
    </row>
    <row r="17" spans="1:19" x14ac:dyDescent="0.25">
      <c r="A17" t="s">
        <v>115</v>
      </c>
      <c r="B17" t="s">
        <v>116</v>
      </c>
      <c r="C17" t="s">
        <v>21</v>
      </c>
      <c r="D17">
        <v>576321</v>
      </c>
      <c r="E17">
        <v>155393</v>
      </c>
      <c r="F17">
        <v>23</v>
      </c>
      <c r="G17">
        <v>23</v>
      </c>
      <c r="H17">
        <v>23</v>
      </c>
      <c r="I17">
        <v>23</v>
      </c>
      <c r="J17">
        <v>23</v>
      </c>
      <c r="K17">
        <v>23</v>
      </c>
      <c r="L17">
        <v>23</v>
      </c>
      <c r="M17">
        <v>23</v>
      </c>
      <c r="N17">
        <v>23</v>
      </c>
      <c r="O17">
        <v>23</v>
      </c>
      <c r="P17">
        <v>23</v>
      </c>
      <c r="Q17">
        <v>23</v>
      </c>
      <c r="R17" s="3">
        <f t="shared" si="0"/>
        <v>23</v>
      </c>
      <c r="S17" t="s">
        <v>18</v>
      </c>
    </row>
    <row r="18" spans="1:19" x14ac:dyDescent="0.25">
      <c r="A18" t="s">
        <v>118</v>
      </c>
      <c r="B18" t="s">
        <v>119</v>
      </c>
      <c r="C18" t="s">
        <v>17</v>
      </c>
      <c r="D18">
        <v>575782</v>
      </c>
      <c r="E18">
        <v>155678</v>
      </c>
      <c r="F18">
        <v>23</v>
      </c>
      <c r="G18">
        <v>23</v>
      </c>
      <c r="H18">
        <v>23</v>
      </c>
      <c r="I18">
        <v>23</v>
      </c>
      <c r="J18">
        <v>23</v>
      </c>
      <c r="K18">
        <v>23</v>
      </c>
      <c r="L18">
        <v>23</v>
      </c>
      <c r="M18">
        <v>23</v>
      </c>
      <c r="N18">
        <v>23</v>
      </c>
      <c r="O18">
        <v>23</v>
      </c>
      <c r="P18">
        <v>23</v>
      </c>
      <c r="Q18">
        <v>23</v>
      </c>
      <c r="R18" s="3">
        <f t="shared" si="0"/>
        <v>23</v>
      </c>
      <c r="S18" t="s">
        <v>18</v>
      </c>
    </row>
    <row r="19" spans="1:19" x14ac:dyDescent="0.25">
      <c r="A19" t="s">
        <v>121</v>
      </c>
      <c r="B19" t="s">
        <v>122</v>
      </c>
      <c r="C19" t="s">
        <v>21</v>
      </c>
      <c r="D19">
        <v>575970</v>
      </c>
      <c r="E19">
        <v>155688</v>
      </c>
      <c r="F19">
        <v>25</v>
      </c>
      <c r="G19">
        <v>25</v>
      </c>
      <c r="H19">
        <v>25</v>
      </c>
      <c r="I19">
        <v>25</v>
      </c>
      <c r="J19">
        <v>25</v>
      </c>
      <c r="K19">
        <v>25</v>
      </c>
      <c r="L19">
        <v>25</v>
      </c>
      <c r="M19">
        <v>25</v>
      </c>
      <c r="N19">
        <v>25</v>
      </c>
      <c r="O19">
        <v>25</v>
      </c>
      <c r="P19">
        <v>25</v>
      </c>
      <c r="Q19">
        <v>25</v>
      </c>
      <c r="R19" s="3">
        <f t="shared" si="0"/>
        <v>25</v>
      </c>
      <c r="S19" t="s">
        <v>18</v>
      </c>
    </row>
    <row r="20" spans="1:19" x14ac:dyDescent="0.25">
      <c r="A20" t="s">
        <v>129</v>
      </c>
      <c r="B20" t="s">
        <v>130</v>
      </c>
      <c r="C20" t="s">
        <v>21</v>
      </c>
      <c r="D20">
        <v>576086</v>
      </c>
      <c r="E20">
        <v>155373</v>
      </c>
      <c r="F20">
        <v>19</v>
      </c>
      <c r="G20">
        <v>19</v>
      </c>
      <c r="H20">
        <v>19</v>
      </c>
      <c r="I20">
        <v>19</v>
      </c>
      <c r="J20">
        <v>19</v>
      </c>
      <c r="K20">
        <v>19</v>
      </c>
      <c r="L20">
        <v>19</v>
      </c>
      <c r="M20">
        <v>19</v>
      </c>
      <c r="N20">
        <v>19</v>
      </c>
      <c r="O20">
        <v>19</v>
      </c>
      <c r="P20">
        <v>19</v>
      </c>
      <c r="Q20">
        <v>19</v>
      </c>
      <c r="R20" s="3">
        <f t="shared" si="0"/>
        <v>19</v>
      </c>
      <c r="S20" t="s">
        <v>18</v>
      </c>
    </row>
    <row r="21" spans="1:19" x14ac:dyDescent="0.25">
      <c r="A21" t="s">
        <v>134</v>
      </c>
      <c r="B21" t="s">
        <v>85</v>
      </c>
      <c r="C21" t="s">
        <v>21</v>
      </c>
      <c r="D21">
        <v>575740</v>
      </c>
      <c r="E21">
        <v>155615</v>
      </c>
      <c r="F21">
        <v>25</v>
      </c>
      <c r="G21">
        <v>25</v>
      </c>
      <c r="H21">
        <v>25</v>
      </c>
      <c r="I21">
        <v>25</v>
      </c>
      <c r="J21">
        <v>25</v>
      </c>
      <c r="K21">
        <v>25</v>
      </c>
      <c r="L21">
        <v>25</v>
      </c>
      <c r="M21">
        <v>25</v>
      </c>
      <c r="N21">
        <v>25</v>
      </c>
      <c r="O21">
        <v>25</v>
      </c>
      <c r="P21">
        <v>25</v>
      </c>
      <c r="Q21">
        <v>25</v>
      </c>
      <c r="R21" s="3">
        <f t="shared" si="0"/>
        <v>25</v>
      </c>
      <c r="S21" t="s">
        <v>18</v>
      </c>
    </row>
    <row r="22" spans="1:19" x14ac:dyDescent="0.25">
      <c r="A22" t="s">
        <v>140</v>
      </c>
      <c r="B22" t="s">
        <v>89</v>
      </c>
      <c r="C22" t="s">
        <v>34</v>
      </c>
      <c r="D22">
        <v>580075</v>
      </c>
      <c r="E22">
        <v>159700</v>
      </c>
      <c r="F22">
        <v>11</v>
      </c>
      <c r="G22">
        <v>11</v>
      </c>
      <c r="H22">
        <v>11</v>
      </c>
      <c r="I22">
        <v>11</v>
      </c>
      <c r="J22">
        <v>11</v>
      </c>
      <c r="K22">
        <v>11</v>
      </c>
      <c r="L22">
        <v>11</v>
      </c>
      <c r="M22">
        <v>11</v>
      </c>
      <c r="N22">
        <v>11</v>
      </c>
      <c r="O22">
        <v>11</v>
      </c>
      <c r="P22">
        <v>11</v>
      </c>
      <c r="Q22">
        <v>11</v>
      </c>
      <c r="R22" s="3">
        <f t="shared" si="0"/>
        <v>11</v>
      </c>
      <c r="S22" t="s">
        <v>18</v>
      </c>
    </row>
    <row r="23" spans="1:19" x14ac:dyDescent="0.25">
      <c r="A23" t="s">
        <v>142</v>
      </c>
      <c r="B23" t="s">
        <v>89</v>
      </c>
      <c r="C23" t="s">
        <v>34</v>
      </c>
      <c r="D23">
        <v>580075</v>
      </c>
      <c r="E23">
        <v>159700</v>
      </c>
      <c r="F23">
        <v>11</v>
      </c>
      <c r="G23">
        <v>11</v>
      </c>
      <c r="H23">
        <v>11</v>
      </c>
      <c r="I23">
        <v>11</v>
      </c>
      <c r="J23">
        <v>11</v>
      </c>
      <c r="K23">
        <v>11</v>
      </c>
      <c r="L23">
        <v>11</v>
      </c>
      <c r="M23">
        <v>11</v>
      </c>
      <c r="N23">
        <v>11</v>
      </c>
      <c r="O23">
        <v>11</v>
      </c>
      <c r="P23">
        <v>11</v>
      </c>
      <c r="Q23">
        <v>11</v>
      </c>
      <c r="R23" s="3">
        <f t="shared" si="0"/>
        <v>11</v>
      </c>
      <c r="S23" t="s">
        <v>18</v>
      </c>
    </row>
    <row r="24" spans="1:19" x14ac:dyDescent="0.25">
      <c r="A24" t="s">
        <v>143</v>
      </c>
      <c r="B24" t="s">
        <v>144</v>
      </c>
      <c r="C24" t="s">
        <v>21</v>
      </c>
      <c r="D24">
        <v>576309</v>
      </c>
      <c r="E24">
        <v>155324</v>
      </c>
      <c r="F24">
        <v>36</v>
      </c>
      <c r="G24">
        <v>36</v>
      </c>
      <c r="H24">
        <v>36</v>
      </c>
      <c r="I24">
        <v>36</v>
      </c>
      <c r="J24">
        <v>36</v>
      </c>
      <c r="K24">
        <v>36</v>
      </c>
      <c r="L24">
        <v>36</v>
      </c>
      <c r="M24">
        <v>36</v>
      </c>
      <c r="N24">
        <v>36</v>
      </c>
      <c r="O24">
        <v>36</v>
      </c>
      <c r="P24">
        <v>36</v>
      </c>
      <c r="Q24">
        <v>36</v>
      </c>
      <c r="R24" s="3">
        <f t="shared" si="0"/>
        <v>36</v>
      </c>
      <c r="S24" t="s">
        <v>18</v>
      </c>
    </row>
    <row r="25" spans="1:19" x14ac:dyDescent="0.25">
      <c r="A25" t="s">
        <v>148</v>
      </c>
      <c r="B25" t="s">
        <v>149</v>
      </c>
      <c r="C25" t="s">
        <v>21</v>
      </c>
      <c r="D25">
        <v>576293</v>
      </c>
      <c r="E25">
        <v>155325</v>
      </c>
      <c r="F25">
        <v>25</v>
      </c>
      <c r="G25">
        <v>25</v>
      </c>
      <c r="H25">
        <v>25</v>
      </c>
      <c r="I25">
        <v>25</v>
      </c>
      <c r="J25">
        <v>25</v>
      </c>
      <c r="K25">
        <v>25</v>
      </c>
      <c r="L25">
        <v>25</v>
      </c>
      <c r="M25">
        <v>25</v>
      </c>
      <c r="N25">
        <v>25</v>
      </c>
      <c r="O25">
        <v>25</v>
      </c>
      <c r="P25">
        <v>25</v>
      </c>
      <c r="Q25">
        <v>25</v>
      </c>
      <c r="R25" s="3">
        <f t="shared" si="0"/>
        <v>25</v>
      </c>
      <c r="S25" t="s">
        <v>18</v>
      </c>
    </row>
    <row r="26" spans="1:19" x14ac:dyDescent="0.25">
      <c r="A26" t="s">
        <v>150</v>
      </c>
      <c r="B26" t="s">
        <v>149</v>
      </c>
      <c r="C26" t="s">
        <v>21</v>
      </c>
      <c r="D26">
        <v>576293</v>
      </c>
      <c r="E26">
        <v>155325</v>
      </c>
      <c r="F26">
        <v>19</v>
      </c>
      <c r="G26">
        <v>19</v>
      </c>
      <c r="H26">
        <v>19</v>
      </c>
      <c r="I26">
        <v>19</v>
      </c>
      <c r="J26">
        <v>19</v>
      </c>
      <c r="K26">
        <v>19</v>
      </c>
      <c r="L26">
        <v>19</v>
      </c>
      <c r="M26">
        <v>19</v>
      </c>
      <c r="N26">
        <v>19</v>
      </c>
      <c r="O26">
        <v>19</v>
      </c>
      <c r="P26">
        <v>19</v>
      </c>
      <c r="Q26" t="s">
        <v>18</v>
      </c>
      <c r="R26" s="3">
        <f t="shared" si="0"/>
        <v>19</v>
      </c>
      <c r="S26" t="s">
        <v>18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34"/>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37"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313</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15</v>
      </c>
      <c r="B3" t="s">
        <v>16</v>
      </c>
      <c r="C3" t="s">
        <v>17</v>
      </c>
      <c r="D3">
        <v>575900</v>
      </c>
      <c r="E3">
        <v>155600</v>
      </c>
      <c r="F3" t="s">
        <v>18</v>
      </c>
      <c r="G3">
        <v>74</v>
      </c>
      <c r="H3">
        <v>67</v>
      </c>
      <c r="I3">
        <v>44</v>
      </c>
      <c r="J3">
        <v>34</v>
      </c>
      <c r="K3">
        <v>34</v>
      </c>
      <c r="L3">
        <v>44</v>
      </c>
      <c r="M3">
        <v>48</v>
      </c>
      <c r="N3">
        <v>48</v>
      </c>
      <c r="O3">
        <v>48</v>
      </c>
      <c r="P3">
        <v>46</v>
      </c>
      <c r="Q3">
        <v>67</v>
      </c>
      <c r="R3" s="3">
        <f t="shared" ref="R3:R34" si="0">AVERAGE(F3:Q3)</f>
        <v>50.363636363636367</v>
      </c>
      <c r="S3" t="s">
        <v>18</v>
      </c>
    </row>
    <row r="4" spans="1:20" x14ac:dyDescent="0.25">
      <c r="A4" t="s">
        <v>29</v>
      </c>
      <c r="B4" t="s">
        <v>30</v>
      </c>
      <c r="C4" t="s">
        <v>21</v>
      </c>
      <c r="D4">
        <v>586900</v>
      </c>
      <c r="E4">
        <v>152600</v>
      </c>
      <c r="F4">
        <v>40</v>
      </c>
      <c r="G4">
        <v>42</v>
      </c>
      <c r="H4">
        <v>34</v>
      </c>
      <c r="I4">
        <v>23</v>
      </c>
      <c r="J4">
        <v>21</v>
      </c>
      <c r="K4">
        <v>21</v>
      </c>
      <c r="L4">
        <v>27</v>
      </c>
      <c r="M4">
        <v>27</v>
      </c>
      <c r="N4">
        <v>27</v>
      </c>
      <c r="O4">
        <v>27</v>
      </c>
      <c r="P4">
        <v>34</v>
      </c>
      <c r="Q4">
        <v>36</v>
      </c>
      <c r="R4" s="3">
        <f t="shared" si="0"/>
        <v>29.916666666666668</v>
      </c>
      <c r="S4" t="s">
        <v>18</v>
      </c>
    </row>
    <row r="5" spans="1:20" x14ac:dyDescent="0.25">
      <c r="A5" t="s">
        <v>50</v>
      </c>
      <c r="B5" t="s">
        <v>51</v>
      </c>
      <c r="C5" t="s">
        <v>17</v>
      </c>
      <c r="D5">
        <v>578600</v>
      </c>
      <c r="E5">
        <v>155400</v>
      </c>
      <c r="F5">
        <v>44</v>
      </c>
      <c r="G5">
        <v>44</v>
      </c>
      <c r="H5" t="s">
        <v>18</v>
      </c>
      <c r="I5">
        <v>27</v>
      </c>
      <c r="J5">
        <v>23</v>
      </c>
      <c r="K5">
        <v>23</v>
      </c>
      <c r="L5">
        <v>29</v>
      </c>
      <c r="M5" t="s">
        <v>18</v>
      </c>
      <c r="N5" t="s">
        <v>18</v>
      </c>
      <c r="O5" t="s">
        <v>18</v>
      </c>
      <c r="P5" t="s">
        <v>18</v>
      </c>
      <c r="Q5">
        <v>44</v>
      </c>
      <c r="R5" s="3">
        <f t="shared" si="0"/>
        <v>33.428571428571431</v>
      </c>
      <c r="S5" t="s">
        <v>18</v>
      </c>
    </row>
    <row r="6" spans="1:20" x14ac:dyDescent="0.25">
      <c r="A6" t="s">
        <v>53</v>
      </c>
      <c r="B6" t="s">
        <v>54</v>
      </c>
      <c r="C6" t="s">
        <v>21</v>
      </c>
      <c r="D6">
        <v>576200</v>
      </c>
      <c r="E6">
        <v>154700</v>
      </c>
      <c r="F6">
        <v>42</v>
      </c>
      <c r="G6">
        <v>44</v>
      </c>
      <c r="H6" t="s">
        <v>18</v>
      </c>
      <c r="I6" t="s">
        <v>18</v>
      </c>
      <c r="J6">
        <v>21</v>
      </c>
      <c r="K6">
        <v>21</v>
      </c>
      <c r="L6">
        <v>27</v>
      </c>
      <c r="M6" t="s">
        <v>18</v>
      </c>
      <c r="N6" t="s">
        <v>18</v>
      </c>
      <c r="O6" t="s">
        <v>18</v>
      </c>
      <c r="P6">
        <v>46</v>
      </c>
      <c r="Q6">
        <v>42</v>
      </c>
      <c r="R6" s="3">
        <f t="shared" si="0"/>
        <v>34.714285714285715</v>
      </c>
      <c r="S6" t="s">
        <v>18</v>
      </c>
    </row>
    <row r="7" spans="1:20" x14ac:dyDescent="0.25">
      <c r="A7" t="s">
        <v>56</v>
      </c>
      <c r="B7" t="s">
        <v>57</v>
      </c>
      <c r="C7" t="s">
        <v>21</v>
      </c>
      <c r="D7">
        <v>576700</v>
      </c>
      <c r="E7">
        <v>154000</v>
      </c>
      <c r="F7">
        <v>50</v>
      </c>
      <c r="G7">
        <v>50</v>
      </c>
      <c r="H7">
        <v>46</v>
      </c>
      <c r="I7">
        <v>36</v>
      </c>
      <c r="J7">
        <v>34</v>
      </c>
      <c r="K7">
        <v>34</v>
      </c>
      <c r="L7">
        <v>31</v>
      </c>
      <c r="M7">
        <v>52</v>
      </c>
      <c r="N7">
        <v>52</v>
      </c>
      <c r="O7">
        <v>52</v>
      </c>
      <c r="P7">
        <v>44</v>
      </c>
      <c r="Q7">
        <v>48</v>
      </c>
      <c r="R7" s="3">
        <f t="shared" si="0"/>
        <v>44.083333333333336</v>
      </c>
      <c r="S7" t="s">
        <v>18</v>
      </c>
    </row>
    <row r="8" spans="1:20" x14ac:dyDescent="0.25">
      <c r="A8" t="s">
        <v>59</v>
      </c>
      <c r="B8" t="s">
        <v>60</v>
      </c>
      <c r="C8" t="s">
        <v>21</v>
      </c>
      <c r="D8">
        <v>578300</v>
      </c>
      <c r="E8">
        <v>152600</v>
      </c>
      <c r="F8">
        <v>38</v>
      </c>
      <c r="G8">
        <v>38</v>
      </c>
      <c r="H8">
        <v>46</v>
      </c>
      <c r="I8">
        <v>23</v>
      </c>
      <c r="J8">
        <v>21</v>
      </c>
      <c r="K8">
        <v>21</v>
      </c>
      <c r="L8">
        <v>27</v>
      </c>
      <c r="M8">
        <v>40</v>
      </c>
      <c r="N8">
        <v>40</v>
      </c>
      <c r="O8">
        <v>40</v>
      </c>
      <c r="P8">
        <v>36</v>
      </c>
      <c r="Q8">
        <v>36</v>
      </c>
      <c r="R8" s="3">
        <f t="shared" si="0"/>
        <v>33.833333333333336</v>
      </c>
      <c r="S8" t="s">
        <v>18</v>
      </c>
    </row>
    <row r="9" spans="1:20" x14ac:dyDescent="0.25">
      <c r="A9" t="s">
        <v>63</v>
      </c>
      <c r="B9" t="s">
        <v>64</v>
      </c>
      <c r="C9" t="s">
        <v>21</v>
      </c>
      <c r="D9">
        <v>574400</v>
      </c>
      <c r="E9">
        <v>155175</v>
      </c>
      <c r="F9">
        <v>40</v>
      </c>
      <c r="G9">
        <v>55</v>
      </c>
      <c r="H9">
        <v>40</v>
      </c>
      <c r="I9">
        <v>31</v>
      </c>
      <c r="J9">
        <v>31</v>
      </c>
      <c r="K9">
        <v>31</v>
      </c>
      <c r="L9">
        <v>32</v>
      </c>
      <c r="M9">
        <v>36</v>
      </c>
      <c r="N9">
        <v>36</v>
      </c>
      <c r="O9">
        <v>36</v>
      </c>
      <c r="P9">
        <v>46</v>
      </c>
      <c r="Q9">
        <v>44</v>
      </c>
      <c r="R9" s="3">
        <f t="shared" si="0"/>
        <v>38.166666666666664</v>
      </c>
      <c r="S9" t="s">
        <v>18</v>
      </c>
    </row>
    <row r="10" spans="1:20" x14ac:dyDescent="0.25">
      <c r="A10" t="s">
        <v>66</v>
      </c>
      <c r="B10" t="s">
        <v>67</v>
      </c>
      <c r="C10" t="s">
        <v>21</v>
      </c>
      <c r="D10">
        <v>574100</v>
      </c>
      <c r="E10">
        <v>156900</v>
      </c>
      <c r="F10">
        <v>46</v>
      </c>
      <c r="G10">
        <v>46</v>
      </c>
      <c r="H10">
        <v>38</v>
      </c>
      <c r="I10">
        <v>31</v>
      </c>
      <c r="J10">
        <v>29</v>
      </c>
      <c r="K10">
        <v>29</v>
      </c>
      <c r="L10">
        <v>32</v>
      </c>
      <c r="M10">
        <v>36</v>
      </c>
      <c r="N10">
        <v>36</v>
      </c>
      <c r="O10">
        <v>36</v>
      </c>
      <c r="P10">
        <v>46</v>
      </c>
      <c r="Q10">
        <v>6</v>
      </c>
      <c r="R10" s="3">
        <f t="shared" si="0"/>
        <v>34.25</v>
      </c>
      <c r="S10" t="s">
        <v>18</v>
      </c>
    </row>
    <row r="11" spans="1:20" x14ac:dyDescent="0.25">
      <c r="A11" t="s">
        <v>70</v>
      </c>
      <c r="B11" t="s">
        <v>71</v>
      </c>
      <c r="C11" t="s">
        <v>17</v>
      </c>
      <c r="D11">
        <v>575600</v>
      </c>
      <c r="E11">
        <v>157300</v>
      </c>
      <c r="F11">
        <v>27</v>
      </c>
      <c r="G11">
        <v>46</v>
      </c>
      <c r="H11">
        <v>46</v>
      </c>
      <c r="I11">
        <v>29</v>
      </c>
      <c r="J11">
        <v>27</v>
      </c>
      <c r="K11">
        <v>27</v>
      </c>
      <c r="L11">
        <v>32</v>
      </c>
      <c r="M11">
        <v>42</v>
      </c>
      <c r="N11">
        <v>42</v>
      </c>
      <c r="O11">
        <v>42</v>
      </c>
      <c r="P11">
        <v>36</v>
      </c>
      <c r="Q11" t="s">
        <v>18</v>
      </c>
      <c r="R11" s="3">
        <f t="shared" si="0"/>
        <v>36</v>
      </c>
      <c r="S11" t="s">
        <v>18</v>
      </c>
    </row>
    <row r="12" spans="1:20" x14ac:dyDescent="0.25">
      <c r="A12" t="s">
        <v>74</v>
      </c>
      <c r="B12" t="s">
        <v>75</v>
      </c>
      <c r="C12" t="s">
        <v>17</v>
      </c>
      <c r="D12">
        <v>576800</v>
      </c>
      <c r="E12">
        <v>157750</v>
      </c>
      <c r="F12" t="s">
        <v>18</v>
      </c>
      <c r="G12" t="s">
        <v>18</v>
      </c>
      <c r="H12">
        <v>52</v>
      </c>
      <c r="I12">
        <v>23</v>
      </c>
      <c r="J12">
        <v>25</v>
      </c>
      <c r="K12">
        <v>25</v>
      </c>
      <c r="L12">
        <v>27</v>
      </c>
      <c r="M12">
        <v>31</v>
      </c>
      <c r="N12">
        <v>31</v>
      </c>
      <c r="O12">
        <v>31</v>
      </c>
      <c r="P12">
        <v>46</v>
      </c>
      <c r="Q12">
        <v>36</v>
      </c>
      <c r="R12" s="3">
        <f t="shared" si="0"/>
        <v>32.700000000000003</v>
      </c>
      <c r="S12" t="s">
        <v>18</v>
      </c>
    </row>
    <row r="13" spans="1:20" x14ac:dyDescent="0.25">
      <c r="A13" t="s">
        <v>78</v>
      </c>
      <c r="B13" t="s">
        <v>79</v>
      </c>
      <c r="C13" t="s">
        <v>21</v>
      </c>
      <c r="D13">
        <v>576775</v>
      </c>
      <c r="E13">
        <v>156250</v>
      </c>
      <c r="F13">
        <v>42</v>
      </c>
      <c r="G13">
        <v>32</v>
      </c>
      <c r="H13">
        <v>38</v>
      </c>
      <c r="I13">
        <v>21</v>
      </c>
      <c r="J13">
        <v>17</v>
      </c>
      <c r="K13">
        <v>17</v>
      </c>
      <c r="L13">
        <v>27</v>
      </c>
      <c r="M13" t="s">
        <v>18</v>
      </c>
      <c r="N13" t="s">
        <v>18</v>
      </c>
      <c r="O13" t="s">
        <v>18</v>
      </c>
      <c r="P13">
        <v>27</v>
      </c>
      <c r="Q13">
        <v>48</v>
      </c>
      <c r="R13" s="3">
        <f t="shared" si="0"/>
        <v>29.888888888888889</v>
      </c>
      <c r="S13" t="s">
        <v>18</v>
      </c>
    </row>
    <row r="14" spans="1:20" x14ac:dyDescent="0.25">
      <c r="A14" t="s">
        <v>84</v>
      </c>
      <c r="B14" t="s">
        <v>85</v>
      </c>
      <c r="C14" t="s">
        <v>21</v>
      </c>
      <c r="D14">
        <v>575740</v>
      </c>
      <c r="E14">
        <v>155615</v>
      </c>
      <c r="F14" t="s">
        <v>18</v>
      </c>
      <c r="G14">
        <v>52</v>
      </c>
      <c r="H14">
        <v>53</v>
      </c>
      <c r="I14">
        <v>36</v>
      </c>
      <c r="J14">
        <v>23</v>
      </c>
      <c r="K14">
        <v>23</v>
      </c>
      <c r="L14">
        <v>19</v>
      </c>
      <c r="M14">
        <v>17</v>
      </c>
      <c r="N14">
        <v>17</v>
      </c>
      <c r="O14">
        <v>17</v>
      </c>
      <c r="P14">
        <v>55</v>
      </c>
      <c r="Q14">
        <v>53</v>
      </c>
      <c r="R14" s="3">
        <f t="shared" si="0"/>
        <v>33.18181818181818</v>
      </c>
      <c r="S14" t="s">
        <v>18</v>
      </c>
    </row>
    <row r="15" spans="1:20" x14ac:dyDescent="0.25">
      <c r="A15" t="s">
        <v>88</v>
      </c>
      <c r="B15" t="s">
        <v>89</v>
      </c>
      <c r="C15" t="s">
        <v>34</v>
      </c>
      <c r="D15">
        <v>580075</v>
      </c>
      <c r="E15">
        <v>159700</v>
      </c>
      <c r="F15">
        <v>31</v>
      </c>
      <c r="G15">
        <v>46</v>
      </c>
      <c r="H15">
        <v>19</v>
      </c>
      <c r="I15">
        <v>17</v>
      </c>
      <c r="J15">
        <v>8</v>
      </c>
      <c r="K15">
        <v>8</v>
      </c>
      <c r="L15">
        <v>19</v>
      </c>
      <c r="M15">
        <v>21</v>
      </c>
      <c r="N15">
        <v>21</v>
      </c>
      <c r="O15">
        <v>21</v>
      </c>
      <c r="P15">
        <v>34</v>
      </c>
      <c r="Q15">
        <v>42</v>
      </c>
      <c r="R15" s="3">
        <f t="shared" si="0"/>
        <v>23.916666666666668</v>
      </c>
      <c r="S15" t="s">
        <v>18</v>
      </c>
    </row>
    <row r="16" spans="1:20" x14ac:dyDescent="0.25">
      <c r="A16" t="s">
        <v>93</v>
      </c>
      <c r="B16" t="s">
        <v>94</v>
      </c>
      <c r="C16" t="s">
        <v>17</v>
      </c>
      <c r="D16">
        <v>500000</v>
      </c>
      <c r="E16">
        <v>100000</v>
      </c>
      <c r="F16">
        <v>52</v>
      </c>
      <c r="G16">
        <v>48</v>
      </c>
      <c r="H16">
        <v>36</v>
      </c>
      <c r="I16">
        <v>25</v>
      </c>
      <c r="J16">
        <v>21</v>
      </c>
      <c r="K16">
        <v>21</v>
      </c>
      <c r="L16">
        <v>23</v>
      </c>
      <c r="M16">
        <v>44</v>
      </c>
      <c r="N16">
        <v>44</v>
      </c>
      <c r="O16">
        <v>44</v>
      </c>
      <c r="P16">
        <v>44</v>
      </c>
      <c r="Q16" t="s">
        <v>18</v>
      </c>
      <c r="R16" s="3">
        <f t="shared" si="0"/>
        <v>36.545454545454547</v>
      </c>
      <c r="S16" t="s">
        <v>18</v>
      </c>
    </row>
    <row r="17" spans="1:19" x14ac:dyDescent="0.25">
      <c r="A17" t="s">
        <v>97</v>
      </c>
      <c r="B17" t="s">
        <v>98</v>
      </c>
      <c r="C17" t="s">
        <v>21</v>
      </c>
      <c r="D17">
        <v>500000</v>
      </c>
      <c r="E17">
        <v>100000</v>
      </c>
      <c r="F17">
        <v>42</v>
      </c>
      <c r="G17">
        <v>59</v>
      </c>
      <c r="H17">
        <v>32</v>
      </c>
      <c r="I17">
        <v>27</v>
      </c>
      <c r="J17">
        <v>19</v>
      </c>
      <c r="K17">
        <v>19</v>
      </c>
      <c r="L17">
        <v>27</v>
      </c>
      <c r="M17">
        <v>29</v>
      </c>
      <c r="N17">
        <v>29</v>
      </c>
      <c r="O17">
        <v>29</v>
      </c>
      <c r="P17">
        <v>36</v>
      </c>
      <c r="Q17">
        <v>38</v>
      </c>
      <c r="R17" s="3">
        <f t="shared" si="0"/>
        <v>32.166666666666664</v>
      </c>
      <c r="S17" t="s">
        <v>18</v>
      </c>
    </row>
    <row r="18" spans="1:19" x14ac:dyDescent="0.25">
      <c r="A18" t="s">
        <v>101</v>
      </c>
      <c r="B18" t="s">
        <v>102</v>
      </c>
      <c r="C18" t="s">
        <v>34</v>
      </c>
      <c r="D18">
        <v>500000</v>
      </c>
      <c r="E18">
        <v>100000</v>
      </c>
      <c r="F18">
        <v>52</v>
      </c>
      <c r="G18">
        <v>59</v>
      </c>
      <c r="H18">
        <v>40</v>
      </c>
      <c r="I18">
        <v>29</v>
      </c>
      <c r="J18">
        <v>29</v>
      </c>
      <c r="K18">
        <v>29</v>
      </c>
      <c r="L18">
        <v>29</v>
      </c>
      <c r="M18">
        <v>40</v>
      </c>
      <c r="N18">
        <v>40</v>
      </c>
      <c r="O18">
        <v>40</v>
      </c>
      <c r="P18">
        <v>38</v>
      </c>
      <c r="Q18">
        <v>50</v>
      </c>
      <c r="R18" s="3">
        <f t="shared" si="0"/>
        <v>39.583333333333336</v>
      </c>
      <c r="S18" t="s">
        <v>18</v>
      </c>
    </row>
    <row r="19" spans="1:19" x14ac:dyDescent="0.25">
      <c r="A19" t="s">
        <v>104</v>
      </c>
      <c r="B19" t="s">
        <v>105</v>
      </c>
      <c r="C19" t="s">
        <v>21</v>
      </c>
      <c r="D19">
        <v>500000</v>
      </c>
      <c r="E19">
        <v>100000</v>
      </c>
      <c r="F19">
        <v>57</v>
      </c>
      <c r="G19">
        <v>63</v>
      </c>
      <c r="H19">
        <v>50</v>
      </c>
      <c r="I19">
        <v>48</v>
      </c>
      <c r="J19">
        <v>34</v>
      </c>
      <c r="K19">
        <v>34</v>
      </c>
      <c r="L19">
        <v>48</v>
      </c>
      <c r="M19">
        <v>42</v>
      </c>
      <c r="N19">
        <v>42</v>
      </c>
      <c r="O19">
        <v>42</v>
      </c>
      <c r="P19">
        <v>63</v>
      </c>
      <c r="Q19">
        <v>59</v>
      </c>
      <c r="R19" s="3">
        <f t="shared" si="0"/>
        <v>48.5</v>
      </c>
      <c r="S19" t="s">
        <v>18</v>
      </c>
    </row>
    <row r="20" spans="1:19" x14ac:dyDescent="0.25">
      <c r="A20" t="s">
        <v>108</v>
      </c>
      <c r="B20" t="s">
        <v>109</v>
      </c>
      <c r="C20" t="s">
        <v>17</v>
      </c>
      <c r="D20">
        <v>500000</v>
      </c>
      <c r="E20">
        <v>100000</v>
      </c>
      <c r="F20">
        <v>50</v>
      </c>
      <c r="G20">
        <v>48</v>
      </c>
      <c r="H20">
        <v>52</v>
      </c>
      <c r="I20">
        <v>31</v>
      </c>
      <c r="J20">
        <v>27</v>
      </c>
      <c r="K20">
        <v>27</v>
      </c>
      <c r="L20">
        <v>29</v>
      </c>
      <c r="M20">
        <v>38</v>
      </c>
      <c r="N20">
        <v>38</v>
      </c>
      <c r="O20">
        <v>38</v>
      </c>
      <c r="P20">
        <v>42</v>
      </c>
      <c r="Q20">
        <v>48</v>
      </c>
      <c r="R20" s="3">
        <f t="shared" si="0"/>
        <v>39</v>
      </c>
      <c r="S20" t="s">
        <v>18</v>
      </c>
    </row>
    <row r="21" spans="1:19" x14ac:dyDescent="0.25">
      <c r="A21" t="s">
        <v>111</v>
      </c>
      <c r="B21" t="s">
        <v>112</v>
      </c>
      <c r="C21" t="s">
        <v>21</v>
      </c>
      <c r="D21">
        <v>576536</v>
      </c>
      <c r="E21">
        <v>157927</v>
      </c>
      <c r="F21" t="s">
        <v>18</v>
      </c>
      <c r="G21" t="s">
        <v>18</v>
      </c>
      <c r="H21" t="s">
        <v>18</v>
      </c>
      <c r="I21" t="s">
        <v>18</v>
      </c>
      <c r="J21" t="s">
        <v>18</v>
      </c>
      <c r="K21" t="s">
        <v>18</v>
      </c>
      <c r="L21" t="s">
        <v>18</v>
      </c>
      <c r="M21" t="s">
        <v>18</v>
      </c>
      <c r="N21" t="s">
        <v>18</v>
      </c>
      <c r="O21" t="s">
        <v>18</v>
      </c>
      <c r="P21">
        <v>38</v>
      </c>
      <c r="Q21">
        <v>46</v>
      </c>
      <c r="R21" s="3">
        <f t="shared" si="0"/>
        <v>42</v>
      </c>
      <c r="S21" t="s">
        <v>18</v>
      </c>
    </row>
    <row r="22" spans="1:19" x14ac:dyDescent="0.25">
      <c r="A22" t="s">
        <v>115</v>
      </c>
      <c r="B22" t="s">
        <v>116</v>
      </c>
      <c r="C22" t="s">
        <v>21</v>
      </c>
      <c r="D22">
        <v>576321</v>
      </c>
      <c r="E22">
        <v>155393</v>
      </c>
      <c r="F22" t="s">
        <v>18</v>
      </c>
      <c r="G22" t="s">
        <v>18</v>
      </c>
      <c r="H22" t="s">
        <v>18</v>
      </c>
      <c r="I22" t="s">
        <v>18</v>
      </c>
      <c r="J22" t="s">
        <v>18</v>
      </c>
      <c r="K22" t="s">
        <v>18</v>
      </c>
      <c r="L22" t="s">
        <v>18</v>
      </c>
      <c r="M22" t="s">
        <v>18</v>
      </c>
      <c r="N22" t="s">
        <v>18</v>
      </c>
      <c r="O22" t="s">
        <v>18</v>
      </c>
      <c r="P22">
        <v>55</v>
      </c>
      <c r="Q22">
        <v>42</v>
      </c>
      <c r="R22" s="3">
        <f t="shared" si="0"/>
        <v>48.5</v>
      </c>
      <c r="S22" t="s">
        <v>18</v>
      </c>
    </row>
    <row r="23" spans="1:19" x14ac:dyDescent="0.25">
      <c r="A23" t="s">
        <v>118</v>
      </c>
      <c r="B23" t="s">
        <v>119</v>
      </c>
      <c r="C23" t="s">
        <v>17</v>
      </c>
      <c r="D23">
        <v>575782</v>
      </c>
      <c r="E23">
        <v>155678</v>
      </c>
      <c r="F23" t="s">
        <v>18</v>
      </c>
      <c r="G23" t="s">
        <v>18</v>
      </c>
      <c r="H23" t="s">
        <v>18</v>
      </c>
      <c r="I23" t="s">
        <v>18</v>
      </c>
      <c r="J23" t="s">
        <v>18</v>
      </c>
      <c r="K23" t="s">
        <v>18</v>
      </c>
      <c r="L23" t="s">
        <v>18</v>
      </c>
      <c r="M23" t="s">
        <v>18</v>
      </c>
      <c r="N23" t="s">
        <v>18</v>
      </c>
      <c r="O23" t="s">
        <v>18</v>
      </c>
      <c r="P23">
        <v>44</v>
      </c>
      <c r="Q23">
        <v>50</v>
      </c>
      <c r="R23" s="3">
        <f t="shared" si="0"/>
        <v>47</v>
      </c>
      <c r="S23" t="s">
        <v>18</v>
      </c>
    </row>
    <row r="24" spans="1:19" x14ac:dyDescent="0.25">
      <c r="A24" t="s">
        <v>121</v>
      </c>
      <c r="B24" t="s">
        <v>122</v>
      </c>
      <c r="C24" t="s">
        <v>21</v>
      </c>
      <c r="D24">
        <v>575970</v>
      </c>
      <c r="E24">
        <v>155688</v>
      </c>
      <c r="F24" t="s">
        <v>18</v>
      </c>
      <c r="G24" t="s">
        <v>18</v>
      </c>
      <c r="H24" t="s">
        <v>18</v>
      </c>
      <c r="I24" t="s">
        <v>18</v>
      </c>
      <c r="J24" t="s">
        <v>18</v>
      </c>
      <c r="K24" t="s">
        <v>18</v>
      </c>
      <c r="L24" t="s">
        <v>18</v>
      </c>
      <c r="M24" t="s">
        <v>18</v>
      </c>
      <c r="N24" t="s">
        <v>18</v>
      </c>
      <c r="O24" t="s">
        <v>18</v>
      </c>
      <c r="P24">
        <v>52</v>
      </c>
      <c r="Q24">
        <v>53</v>
      </c>
      <c r="R24" s="3">
        <f t="shared" si="0"/>
        <v>52.5</v>
      </c>
      <c r="S24" t="s">
        <v>18</v>
      </c>
    </row>
    <row r="25" spans="1:19" x14ac:dyDescent="0.25">
      <c r="A25" t="s">
        <v>125</v>
      </c>
      <c r="B25" t="s">
        <v>126</v>
      </c>
      <c r="C25" t="s">
        <v>17</v>
      </c>
      <c r="D25">
        <v>576204</v>
      </c>
      <c r="E25">
        <v>155607</v>
      </c>
      <c r="F25" t="s">
        <v>18</v>
      </c>
      <c r="G25" t="s">
        <v>18</v>
      </c>
      <c r="H25" t="s">
        <v>18</v>
      </c>
      <c r="I25" t="s">
        <v>18</v>
      </c>
      <c r="J25" t="s">
        <v>18</v>
      </c>
      <c r="K25" t="s">
        <v>18</v>
      </c>
      <c r="L25" t="s">
        <v>18</v>
      </c>
      <c r="M25" t="s">
        <v>18</v>
      </c>
      <c r="N25" t="s">
        <v>18</v>
      </c>
      <c r="O25" t="s">
        <v>18</v>
      </c>
      <c r="P25">
        <v>50</v>
      </c>
      <c r="Q25" t="s">
        <v>18</v>
      </c>
      <c r="R25" s="3">
        <f t="shared" si="0"/>
        <v>50</v>
      </c>
      <c r="S25" t="s">
        <v>18</v>
      </c>
    </row>
    <row r="26" spans="1:19" x14ac:dyDescent="0.25">
      <c r="A26" t="s">
        <v>129</v>
      </c>
      <c r="B26" t="s">
        <v>130</v>
      </c>
      <c r="C26" t="s">
        <v>21</v>
      </c>
      <c r="D26">
        <v>576086</v>
      </c>
      <c r="E26">
        <v>155373</v>
      </c>
      <c r="F26" t="s">
        <v>18</v>
      </c>
      <c r="G26" t="s">
        <v>18</v>
      </c>
      <c r="H26" t="s">
        <v>18</v>
      </c>
      <c r="I26" t="s">
        <v>18</v>
      </c>
      <c r="J26" t="s">
        <v>18</v>
      </c>
      <c r="K26" t="s">
        <v>18</v>
      </c>
      <c r="L26" t="s">
        <v>18</v>
      </c>
      <c r="M26" t="s">
        <v>18</v>
      </c>
      <c r="N26" t="s">
        <v>18</v>
      </c>
      <c r="O26" t="s">
        <v>18</v>
      </c>
      <c r="P26">
        <v>44</v>
      </c>
      <c r="Q26" t="s">
        <v>18</v>
      </c>
      <c r="R26" s="3">
        <f t="shared" si="0"/>
        <v>44</v>
      </c>
      <c r="S26" t="s">
        <v>18</v>
      </c>
    </row>
    <row r="27" spans="1:19" x14ac:dyDescent="0.25">
      <c r="A27" t="s">
        <v>132</v>
      </c>
      <c r="B27" t="s">
        <v>133</v>
      </c>
      <c r="C27" t="s">
        <v>21</v>
      </c>
      <c r="D27">
        <v>576302</v>
      </c>
      <c r="E27">
        <v>155328</v>
      </c>
      <c r="F27" t="s">
        <v>18</v>
      </c>
      <c r="G27" t="s">
        <v>18</v>
      </c>
      <c r="H27" t="s">
        <v>18</v>
      </c>
      <c r="I27" t="s">
        <v>18</v>
      </c>
      <c r="J27" t="s">
        <v>18</v>
      </c>
      <c r="K27" t="s">
        <v>18</v>
      </c>
      <c r="L27" t="s">
        <v>18</v>
      </c>
      <c r="M27" t="s">
        <v>18</v>
      </c>
      <c r="N27" t="s">
        <v>18</v>
      </c>
      <c r="O27" t="s">
        <v>18</v>
      </c>
      <c r="P27">
        <v>103</v>
      </c>
      <c r="Q27">
        <v>67</v>
      </c>
      <c r="R27" s="3">
        <f t="shared" si="0"/>
        <v>85</v>
      </c>
      <c r="S27" t="s">
        <v>18</v>
      </c>
    </row>
    <row r="28" spans="1:19" x14ac:dyDescent="0.25">
      <c r="A28" t="s">
        <v>134</v>
      </c>
      <c r="B28" t="s">
        <v>85</v>
      </c>
      <c r="C28" t="s">
        <v>21</v>
      </c>
      <c r="D28">
        <v>575740</v>
      </c>
      <c r="E28">
        <v>155615</v>
      </c>
      <c r="F28">
        <v>55</v>
      </c>
      <c r="G28">
        <v>69</v>
      </c>
      <c r="H28">
        <v>67</v>
      </c>
      <c r="I28">
        <v>31</v>
      </c>
      <c r="J28">
        <v>31</v>
      </c>
      <c r="K28">
        <v>31</v>
      </c>
      <c r="L28">
        <v>34</v>
      </c>
      <c r="M28" t="s">
        <v>18</v>
      </c>
      <c r="N28" t="s">
        <v>18</v>
      </c>
      <c r="O28" t="s">
        <v>18</v>
      </c>
      <c r="P28">
        <v>53</v>
      </c>
      <c r="Q28">
        <v>52</v>
      </c>
      <c r="R28" s="3">
        <f t="shared" si="0"/>
        <v>47</v>
      </c>
      <c r="S28" t="s">
        <v>18</v>
      </c>
    </row>
    <row r="29" spans="1:19" x14ac:dyDescent="0.25">
      <c r="A29" t="s">
        <v>137</v>
      </c>
      <c r="B29" t="s">
        <v>85</v>
      </c>
      <c r="C29" t="s">
        <v>21</v>
      </c>
      <c r="D29">
        <v>575740</v>
      </c>
      <c r="E29">
        <v>155615</v>
      </c>
      <c r="F29" t="s">
        <v>18</v>
      </c>
      <c r="G29">
        <v>57</v>
      </c>
      <c r="H29">
        <v>63</v>
      </c>
      <c r="I29">
        <v>32</v>
      </c>
      <c r="J29">
        <v>32</v>
      </c>
      <c r="K29">
        <v>32</v>
      </c>
      <c r="L29">
        <v>40</v>
      </c>
      <c r="M29">
        <v>44</v>
      </c>
      <c r="N29">
        <v>44</v>
      </c>
      <c r="O29">
        <v>44</v>
      </c>
      <c r="P29">
        <v>53</v>
      </c>
      <c r="Q29">
        <v>57</v>
      </c>
      <c r="R29" s="3">
        <f t="shared" si="0"/>
        <v>45.272727272727273</v>
      </c>
      <c r="S29" t="s">
        <v>18</v>
      </c>
    </row>
    <row r="30" spans="1:19" x14ac:dyDescent="0.25">
      <c r="A30" t="s">
        <v>140</v>
      </c>
      <c r="B30" t="s">
        <v>89</v>
      </c>
      <c r="C30" t="s">
        <v>34</v>
      </c>
      <c r="D30">
        <v>580075</v>
      </c>
      <c r="E30">
        <v>159700</v>
      </c>
      <c r="F30">
        <v>40</v>
      </c>
      <c r="G30">
        <v>36</v>
      </c>
      <c r="H30">
        <v>21</v>
      </c>
      <c r="I30">
        <v>15</v>
      </c>
      <c r="J30">
        <v>8</v>
      </c>
      <c r="K30">
        <v>8</v>
      </c>
      <c r="L30">
        <v>15</v>
      </c>
      <c r="M30">
        <v>15</v>
      </c>
      <c r="N30">
        <v>15</v>
      </c>
      <c r="O30">
        <v>15</v>
      </c>
      <c r="P30">
        <v>32</v>
      </c>
      <c r="Q30">
        <v>38</v>
      </c>
      <c r="R30" s="3">
        <f t="shared" si="0"/>
        <v>21.5</v>
      </c>
      <c r="S30" t="s">
        <v>18</v>
      </c>
    </row>
    <row r="31" spans="1:19" x14ac:dyDescent="0.25">
      <c r="A31" t="s">
        <v>142</v>
      </c>
      <c r="B31" t="s">
        <v>89</v>
      </c>
      <c r="C31" t="s">
        <v>34</v>
      </c>
      <c r="D31">
        <v>580075</v>
      </c>
      <c r="E31">
        <v>159700</v>
      </c>
      <c r="F31">
        <v>38</v>
      </c>
      <c r="G31">
        <v>36</v>
      </c>
      <c r="H31">
        <v>21</v>
      </c>
      <c r="I31">
        <v>15</v>
      </c>
      <c r="J31">
        <v>8</v>
      </c>
      <c r="K31">
        <v>8</v>
      </c>
      <c r="L31">
        <v>17</v>
      </c>
      <c r="M31">
        <v>17</v>
      </c>
      <c r="N31">
        <v>17</v>
      </c>
      <c r="O31">
        <v>17</v>
      </c>
      <c r="P31">
        <v>36</v>
      </c>
      <c r="Q31">
        <v>44</v>
      </c>
      <c r="R31" s="3">
        <f t="shared" si="0"/>
        <v>22.833333333333332</v>
      </c>
      <c r="S31" t="s">
        <v>18</v>
      </c>
    </row>
    <row r="32" spans="1:19" x14ac:dyDescent="0.25">
      <c r="A32" t="s">
        <v>143</v>
      </c>
      <c r="B32" t="s">
        <v>144</v>
      </c>
      <c r="C32" t="s">
        <v>21</v>
      </c>
      <c r="D32">
        <v>576309</v>
      </c>
      <c r="E32">
        <v>155324</v>
      </c>
      <c r="F32" t="s">
        <v>18</v>
      </c>
      <c r="G32" t="s">
        <v>18</v>
      </c>
      <c r="H32" t="s">
        <v>18</v>
      </c>
      <c r="I32" t="s">
        <v>18</v>
      </c>
      <c r="J32" t="s">
        <v>18</v>
      </c>
      <c r="K32" t="s">
        <v>18</v>
      </c>
      <c r="L32" t="s">
        <v>18</v>
      </c>
      <c r="M32" t="s">
        <v>18</v>
      </c>
      <c r="N32" t="s">
        <v>18</v>
      </c>
      <c r="O32" t="s">
        <v>18</v>
      </c>
      <c r="P32" t="s">
        <v>18</v>
      </c>
      <c r="Q32" t="s">
        <v>18</v>
      </c>
      <c r="R32" s="3" t="e">
        <f t="shared" si="0"/>
        <v>#DIV/0!</v>
      </c>
      <c r="S32" t="s">
        <v>18</v>
      </c>
    </row>
    <row r="33" spans="1:19" x14ac:dyDescent="0.25">
      <c r="A33" t="s">
        <v>148</v>
      </c>
      <c r="B33" t="s">
        <v>149</v>
      </c>
      <c r="C33" t="s">
        <v>21</v>
      </c>
      <c r="D33">
        <v>576293</v>
      </c>
      <c r="E33">
        <v>155325</v>
      </c>
      <c r="F33" t="s">
        <v>18</v>
      </c>
      <c r="G33" t="s">
        <v>18</v>
      </c>
      <c r="H33" t="s">
        <v>18</v>
      </c>
      <c r="I33" t="s">
        <v>18</v>
      </c>
      <c r="J33" t="s">
        <v>18</v>
      </c>
      <c r="K33" t="s">
        <v>18</v>
      </c>
      <c r="L33" t="s">
        <v>18</v>
      </c>
      <c r="M33" t="s">
        <v>18</v>
      </c>
      <c r="N33" t="s">
        <v>18</v>
      </c>
      <c r="O33" t="s">
        <v>18</v>
      </c>
      <c r="P33" t="s">
        <v>18</v>
      </c>
      <c r="Q33" t="s">
        <v>18</v>
      </c>
      <c r="R33" s="3" t="e">
        <f t="shared" si="0"/>
        <v>#DIV/0!</v>
      </c>
      <c r="S33" t="s">
        <v>18</v>
      </c>
    </row>
    <row r="34" spans="1:19" x14ac:dyDescent="0.25">
      <c r="A34" t="s">
        <v>150</v>
      </c>
      <c r="B34" t="s">
        <v>149</v>
      </c>
      <c r="C34" t="s">
        <v>21</v>
      </c>
      <c r="D34">
        <v>576293</v>
      </c>
      <c r="E34">
        <v>155325</v>
      </c>
      <c r="F34" t="s">
        <v>18</v>
      </c>
      <c r="G34" t="s">
        <v>18</v>
      </c>
      <c r="H34" t="s">
        <v>18</v>
      </c>
      <c r="I34" t="s">
        <v>18</v>
      </c>
      <c r="J34" t="s">
        <v>18</v>
      </c>
      <c r="K34" t="s">
        <v>18</v>
      </c>
      <c r="L34" t="s">
        <v>18</v>
      </c>
      <c r="M34" t="s">
        <v>18</v>
      </c>
      <c r="N34" t="s">
        <v>18</v>
      </c>
      <c r="O34" t="s">
        <v>18</v>
      </c>
      <c r="P34" t="s">
        <v>18</v>
      </c>
      <c r="Q34" t="s">
        <v>18</v>
      </c>
      <c r="R34" s="3" t="e">
        <f t="shared" si="0"/>
        <v>#DIV/0!</v>
      </c>
      <c r="S34" t="s">
        <v>18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29"/>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3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314</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15</v>
      </c>
      <c r="B3" t="s">
        <v>16</v>
      </c>
      <c r="C3" t="s">
        <v>17</v>
      </c>
      <c r="D3">
        <v>575900</v>
      </c>
      <c r="E3">
        <v>155600</v>
      </c>
      <c r="F3">
        <v>61</v>
      </c>
      <c r="G3">
        <v>54</v>
      </c>
      <c r="H3">
        <v>59</v>
      </c>
      <c r="I3">
        <v>53</v>
      </c>
      <c r="J3">
        <v>42</v>
      </c>
      <c r="K3">
        <v>41</v>
      </c>
      <c r="L3">
        <v>36</v>
      </c>
      <c r="M3">
        <v>43</v>
      </c>
      <c r="N3">
        <v>28</v>
      </c>
      <c r="O3">
        <v>56</v>
      </c>
      <c r="P3" t="s">
        <v>18</v>
      </c>
      <c r="Q3" t="s">
        <v>18</v>
      </c>
      <c r="R3" s="3">
        <f t="shared" ref="R3:R29" si="0">AVERAGE(F3:Q3)</f>
        <v>47.3</v>
      </c>
      <c r="S3" t="s">
        <v>18</v>
      </c>
    </row>
    <row r="4" spans="1:20" x14ac:dyDescent="0.25">
      <c r="A4" t="s">
        <v>20</v>
      </c>
      <c r="B4" t="s">
        <v>16</v>
      </c>
      <c r="C4" t="s">
        <v>21</v>
      </c>
      <c r="D4">
        <v>575900</v>
      </c>
      <c r="E4">
        <v>155700</v>
      </c>
      <c r="F4">
        <v>61</v>
      </c>
      <c r="G4">
        <v>55</v>
      </c>
      <c r="H4">
        <v>62</v>
      </c>
      <c r="I4">
        <v>56</v>
      </c>
      <c r="J4">
        <v>46</v>
      </c>
      <c r="K4">
        <v>46</v>
      </c>
      <c r="L4" t="s">
        <v>18</v>
      </c>
      <c r="M4" t="s">
        <v>18</v>
      </c>
      <c r="N4" t="s">
        <v>18</v>
      </c>
      <c r="O4" t="s">
        <v>18</v>
      </c>
      <c r="P4" t="s">
        <v>18</v>
      </c>
      <c r="Q4" t="s">
        <v>18</v>
      </c>
      <c r="R4" s="3">
        <f t="shared" si="0"/>
        <v>54.333333333333336</v>
      </c>
      <c r="S4" t="s">
        <v>18</v>
      </c>
    </row>
    <row r="5" spans="1:20" x14ac:dyDescent="0.25">
      <c r="A5" t="s">
        <v>22</v>
      </c>
      <c r="B5" t="s">
        <v>16</v>
      </c>
      <c r="C5" t="s">
        <v>21</v>
      </c>
      <c r="D5">
        <v>576000</v>
      </c>
      <c r="E5">
        <v>155800</v>
      </c>
      <c r="F5">
        <v>52</v>
      </c>
      <c r="G5">
        <v>57</v>
      </c>
      <c r="H5" t="s">
        <v>18</v>
      </c>
      <c r="I5">
        <v>35</v>
      </c>
      <c r="J5">
        <v>25</v>
      </c>
      <c r="K5">
        <v>36</v>
      </c>
      <c r="L5" t="s">
        <v>18</v>
      </c>
      <c r="M5" t="s">
        <v>18</v>
      </c>
      <c r="N5" t="s">
        <v>18</v>
      </c>
      <c r="O5" t="s">
        <v>18</v>
      </c>
      <c r="P5" t="s">
        <v>18</v>
      </c>
      <c r="Q5" t="s">
        <v>18</v>
      </c>
      <c r="R5" s="3">
        <f t="shared" si="0"/>
        <v>41</v>
      </c>
      <c r="S5" t="s">
        <v>18</v>
      </c>
    </row>
    <row r="6" spans="1:20" x14ac:dyDescent="0.25">
      <c r="A6" t="s">
        <v>25</v>
      </c>
      <c r="B6" t="s">
        <v>26</v>
      </c>
      <c r="C6" t="s">
        <v>17</v>
      </c>
      <c r="D6">
        <v>576000</v>
      </c>
      <c r="E6">
        <v>155700</v>
      </c>
      <c r="F6">
        <v>42</v>
      </c>
      <c r="G6">
        <v>35</v>
      </c>
      <c r="H6">
        <v>41</v>
      </c>
      <c r="I6">
        <v>56</v>
      </c>
      <c r="J6">
        <v>39</v>
      </c>
      <c r="K6">
        <v>15</v>
      </c>
      <c r="L6">
        <v>27</v>
      </c>
      <c r="M6">
        <v>30</v>
      </c>
      <c r="N6">
        <v>23</v>
      </c>
      <c r="O6">
        <v>47</v>
      </c>
      <c r="P6">
        <v>47</v>
      </c>
      <c r="Q6">
        <v>35</v>
      </c>
      <c r="R6" s="3">
        <f t="shared" si="0"/>
        <v>36.416666666666664</v>
      </c>
      <c r="S6" t="s">
        <v>18</v>
      </c>
    </row>
    <row r="7" spans="1:20" x14ac:dyDescent="0.25">
      <c r="A7" t="s">
        <v>29</v>
      </c>
      <c r="B7" t="s">
        <v>30</v>
      </c>
      <c r="C7" t="s">
        <v>21</v>
      </c>
      <c r="D7">
        <v>586900</v>
      </c>
      <c r="E7">
        <v>152600</v>
      </c>
      <c r="F7">
        <v>32</v>
      </c>
      <c r="G7">
        <v>26</v>
      </c>
      <c r="H7">
        <v>35</v>
      </c>
      <c r="I7">
        <v>32</v>
      </c>
      <c r="J7">
        <v>26</v>
      </c>
      <c r="K7">
        <v>25</v>
      </c>
      <c r="L7">
        <v>25</v>
      </c>
      <c r="M7">
        <v>31</v>
      </c>
      <c r="N7">
        <v>21</v>
      </c>
      <c r="O7" t="s">
        <v>18</v>
      </c>
      <c r="P7">
        <v>40</v>
      </c>
      <c r="Q7">
        <v>40</v>
      </c>
      <c r="R7" s="3">
        <f t="shared" si="0"/>
        <v>30.272727272727273</v>
      </c>
      <c r="S7" t="s">
        <v>18</v>
      </c>
    </row>
    <row r="8" spans="1:20" x14ac:dyDescent="0.25">
      <c r="A8" t="s">
        <v>47</v>
      </c>
      <c r="B8" t="s">
        <v>48</v>
      </c>
      <c r="C8" t="s">
        <v>21</v>
      </c>
      <c r="D8">
        <v>576300</v>
      </c>
      <c r="E8">
        <v>155600</v>
      </c>
      <c r="F8">
        <v>60</v>
      </c>
      <c r="G8">
        <v>47</v>
      </c>
      <c r="H8">
        <v>47</v>
      </c>
      <c r="I8">
        <v>53</v>
      </c>
      <c r="J8">
        <v>48</v>
      </c>
      <c r="K8">
        <v>37</v>
      </c>
      <c r="L8" t="s">
        <v>18</v>
      </c>
      <c r="M8" t="s">
        <v>18</v>
      </c>
      <c r="N8" t="s">
        <v>18</v>
      </c>
      <c r="O8" t="s">
        <v>18</v>
      </c>
      <c r="P8" t="s">
        <v>18</v>
      </c>
      <c r="Q8" t="s">
        <v>18</v>
      </c>
      <c r="R8" s="3">
        <f t="shared" si="0"/>
        <v>48.666666666666664</v>
      </c>
      <c r="S8" t="s">
        <v>18</v>
      </c>
    </row>
    <row r="9" spans="1:20" x14ac:dyDescent="0.25">
      <c r="A9" t="s">
        <v>50</v>
      </c>
      <c r="B9" t="s">
        <v>51</v>
      </c>
      <c r="C9" t="s">
        <v>17</v>
      </c>
      <c r="D9">
        <v>578600</v>
      </c>
      <c r="E9">
        <v>155400</v>
      </c>
      <c r="F9">
        <v>35</v>
      </c>
      <c r="G9">
        <v>32</v>
      </c>
      <c r="H9">
        <v>39</v>
      </c>
      <c r="I9">
        <v>35</v>
      </c>
      <c r="J9">
        <v>27</v>
      </c>
      <c r="K9">
        <v>25</v>
      </c>
      <c r="L9">
        <v>26</v>
      </c>
      <c r="M9">
        <v>33</v>
      </c>
      <c r="N9">
        <v>28</v>
      </c>
      <c r="O9">
        <v>43</v>
      </c>
      <c r="P9">
        <v>37</v>
      </c>
      <c r="Q9">
        <v>43</v>
      </c>
      <c r="R9" s="3">
        <f t="shared" si="0"/>
        <v>33.583333333333336</v>
      </c>
      <c r="S9" t="s">
        <v>18</v>
      </c>
    </row>
    <row r="10" spans="1:20" x14ac:dyDescent="0.25">
      <c r="A10" t="s">
        <v>53</v>
      </c>
      <c r="B10" t="s">
        <v>54</v>
      </c>
      <c r="C10" t="s">
        <v>21</v>
      </c>
      <c r="D10">
        <v>576200</v>
      </c>
      <c r="E10">
        <v>154700</v>
      </c>
      <c r="F10">
        <v>32</v>
      </c>
      <c r="G10">
        <v>26</v>
      </c>
      <c r="H10">
        <v>36</v>
      </c>
      <c r="I10">
        <v>38</v>
      </c>
      <c r="J10">
        <v>24</v>
      </c>
      <c r="K10">
        <v>19</v>
      </c>
      <c r="L10">
        <v>24</v>
      </c>
      <c r="M10">
        <v>29</v>
      </c>
      <c r="N10">
        <v>30</v>
      </c>
      <c r="O10">
        <v>42</v>
      </c>
      <c r="P10">
        <v>36</v>
      </c>
      <c r="Q10">
        <v>43</v>
      </c>
      <c r="R10" s="3">
        <f t="shared" si="0"/>
        <v>31.583333333333332</v>
      </c>
      <c r="S10" t="s">
        <v>18</v>
      </c>
    </row>
    <row r="11" spans="1:20" x14ac:dyDescent="0.25">
      <c r="A11" t="s">
        <v>56</v>
      </c>
      <c r="B11" t="s">
        <v>57</v>
      </c>
      <c r="C11" t="s">
        <v>21</v>
      </c>
      <c r="D11">
        <v>576700</v>
      </c>
      <c r="E11">
        <v>154000</v>
      </c>
      <c r="F11">
        <v>33</v>
      </c>
      <c r="G11">
        <v>27</v>
      </c>
      <c r="H11">
        <v>43</v>
      </c>
      <c r="I11" t="s">
        <v>18</v>
      </c>
      <c r="J11">
        <v>37</v>
      </c>
      <c r="K11">
        <v>25</v>
      </c>
      <c r="L11">
        <v>33</v>
      </c>
      <c r="M11">
        <v>41</v>
      </c>
      <c r="N11">
        <v>35</v>
      </c>
      <c r="O11">
        <v>42</v>
      </c>
      <c r="P11">
        <v>40</v>
      </c>
      <c r="Q11">
        <v>49</v>
      </c>
      <c r="R11" s="3">
        <f t="shared" si="0"/>
        <v>36.81818181818182</v>
      </c>
      <c r="S11" t="s">
        <v>18</v>
      </c>
    </row>
    <row r="12" spans="1:20" x14ac:dyDescent="0.25">
      <c r="A12" t="s">
        <v>59</v>
      </c>
      <c r="B12" t="s">
        <v>60</v>
      </c>
      <c r="C12" t="s">
        <v>21</v>
      </c>
      <c r="D12">
        <v>578300</v>
      </c>
      <c r="E12">
        <v>152600</v>
      </c>
      <c r="F12">
        <v>24</v>
      </c>
      <c r="G12">
        <v>22</v>
      </c>
      <c r="H12">
        <v>29</v>
      </c>
      <c r="I12">
        <v>36</v>
      </c>
      <c r="J12">
        <v>24</v>
      </c>
      <c r="K12">
        <v>17</v>
      </c>
      <c r="L12">
        <v>22</v>
      </c>
      <c r="M12">
        <v>30</v>
      </c>
      <c r="N12">
        <v>27</v>
      </c>
      <c r="O12">
        <v>35</v>
      </c>
      <c r="P12">
        <v>23</v>
      </c>
      <c r="Q12">
        <v>38</v>
      </c>
      <c r="R12" s="3">
        <f t="shared" si="0"/>
        <v>27.25</v>
      </c>
      <c r="S12" t="s">
        <v>18</v>
      </c>
    </row>
    <row r="13" spans="1:20" x14ac:dyDescent="0.25">
      <c r="A13" t="s">
        <v>63</v>
      </c>
      <c r="B13" t="s">
        <v>64</v>
      </c>
      <c r="C13" t="s">
        <v>21</v>
      </c>
      <c r="D13">
        <v>574400</v>
      </c>
      <c r="E13">
        <v>155175</v>
      </c>
      <c r="F13">
        <v>39</v>
      </c>
      <c r="G13">
        <v>35</v>
      </c>
      <c r="H13">
        <v>48</v>
      </c>
      <c r="I13">
        <v>45</v>
      </c>
      <c r="J13">
        <v>35</v>
      </c>
      <c r="K13">
        <v>30</v>
      </c>
      <c r="L13">
        <v>33</v>
      </c>
      <c r="M13">
        <v>38</v>
      </c>
      <c r="N13">
        <v>43</v>
      </c>
      <c r="O13">
        <v>39</v>
      </c>
      <c r="P13">
        <v>48</v>
      </c>
      <c r="Q13">
        <v>40</v>
      </c>
      <c r="R13" s="3">
        <f t="shared" si="0"/>
        <v>39.416666666666664</v>
      </c>
      <c r="S13" t="s">
        <v>18</v>
      </c>
    </row>
    <row r="14" spans="1:20" x14ac:dyDescent="0.25">
      <c r="A14" t="s">
        <v>66</v>
      </c>
      <c r="B14" t="s">
        <v>67</v>
      </c>
      <c r="C14" t="s">
        <v>21</v>
      </c>
      <c r="D14">
        <v>574100</v>
      </c>
      <c r="E14">
        <v>156900</v>
      </c>
      <c r="F14">
        <v>35</v>
      </c>
      <c r="G14">
        <v>22</v>
      </c>
      <c r="H14">
        <v>41</v>
      </c>
      <c r="I14">
        <v>33</v>
      </c>
      <c r="J14">
        <v>31</v>
      </c>
      <c r="K14">
        <v>28</v>
      </c>
      <c r="L14">
        <v>23</v>
      </c>
      <c r="M14">
        <v>39</v>
      </c>
      <c r="N14">
        <v>26</v>
      </c>
      <c r="O14">
        <v>44</v>
      </c>
      <c r="P14">
        <v>52</v>
      </c>
      <c r="Q14">
        <v>46</v>
      </c>
      <c r="R14" s="3">
        <f t="shared" si="0"/>
        <v>35</v>
      </c>
      <c r="S14" t="s">
        <v>18</v>
      </c>
    </row>
    <row r="15" spans="1:20" x14ac:dyDescent="0.25">
      <c r="A15" t="s">
        <v>70</v>
      </c>
      <c r="B15" t="s">
        <v>71</v>
      </c>
      <c r="C15" t="s">
        <v>17</v>
      </c>
      <c r="D15">
        <v>575600</v>
      </c>
      <c r="E15">
        <v>157300</v>
      </c>
      <c r="F15">
        <v>30</v>
      </c>
      <c r="G15">
        <v>26</v>
      </c>
      <c r="H15">
        <v>37</v>
      </c>
      <c r="I15">
        <v>35</v>
      </c>
      <c r="J15">
        <v>29</v>
      </c>
      <c r="K15">
        <v>23</v>
      </c>
      <c r="L15">
        <v>28</v>
      </c>
      <c r="M15">
        <v>33</v>
      </c>
      <c r="N15">
        <v>29</v>
      </c>
      <c r="O15">
        <v>39</v>
      </c>
      <c r="P15">
        <v>34</v>
      </c>
      <c r="Q15">
        <v>27</v>
      </c>
      <c r="R15" s="3">
        <f t="shared" si="0"/>
        <v>30.833333333333332</v>
      </c>
      <c r="S15" t="s">
        <v>18</v>
      </c>
    </row>
    <row r="16" spans="1:20" x14ac:dyDescent="0.25">
      <c r="A16" t="s">
        <v>74</v>
      </c>
      <c r="B16" t="s">
        <v>75</v>
      </c>
      <c r="C16" t="s">
        <v>17</v>
      </c>
      <c r="D16">
        <v>576800</v>
      </c>
      <c r="E16">
        <v>157750</v>
      </c>
      <c r="F16">
        <v>35</v>
      </c>
      <c r="G16">
        <v>33</v>
      </c>
      <c r="H16">
        <v>41</v>
      </c>
      <c r="I16">
        <v>43</v>
      </c>
      <c r="J16">
        <v>29</v>
      </c>
      <c r="K16">
        <v>25</v>
      </c>
      <c r="L16">
        <v>25</v>
      </c>
      <c r="M16">
        <v>35</v>
      </c>
      <c r="N16">
        <v>40</v>
      </c>
      <c r="O16">
        <v>44</v>
      </c>
      <c r="P16">
        <v>42</v>
      </c>
      <c r="Q16" t="s">
        <v>18</v>
      </c>
      <c r="R16" s="3">
        <f t="shared" si="0"/>
        <v>35.636363636363633</v>
      </c>
      <c r="S16" t="s">
        <v>18</v>
      </c>
    </row>
    <row r="17" spans="1:19" x14ac:dyDescent="0.25">
      <c r="A17" t="s">
        <v>78</v>
      </c>
      <c r="B17" t="s">
        <v>79</v>
      </c>
      <c r="C17" t="s">
        <v>21</v>
      </c>
      <c r="D17">
        <v>576775</v>
      </c>
      <c r="E17">
        <v>156250</v>
      </c>
      <c r="F17">
        <v>30</v>
      </c>
      <c r="G17">
        <v>27</v>
      </c>
      <c r="H17">
        <v>33</v>
      </c>
      <c r="I17">
        <v>30</v>
      </c>
      <c r="J17">
        <v>22</v>
      </c>
      <c r="K17">
        <v>20</v>
      </c>
      <c r="L17">
        <v>25</v>
      </c>
      <c r="M17">
        <v>29</v>
      </c>
      <c r="N17">
        <v>22</v>
      </c>
      <c r="O17">
        <v>34</v>
      </c>
      <c r="P17">
        <v>25</v>
      </c>
      <c r="Q17">
        <v>43</v>
      </c>
      <c r="R17" s="3">
        <f t="shared" si="0"/>
        <v>28.333333333333332</v>
      </c>
      <c r="S17" t="s">
        <v>18</v>
      </c>
    </row>
    <row r="18" spans="1:19" x14ac:dyDescent="0.25">
      <c r="A18" t="s">
        <v>81</v>
      </c>
      <c r="B18" t="s">
        <v>82</v>
      </c>
      <c r="C18" t="s">
        <v>34</v>
      </c>
      <c r="D18">
        <v>580175</v>
      </c>
      <c r="E18">
        <v>159300</v>
      </c>
      <c r="F18" t="s">
        <v>18</v>
      </c>
      <c r="G18">
        <v>18</v>
      </c>
      <c r="H18">
        <v>28</v>
      </c>
      <c r="I18">
        <v>25</v>
      </c>
      <c r="J18">
        <v>19</v>
      </c>
      <c r="K18">
        <v>18</v>
      </c>
      <c r="L18" t="s">
        <v>18</v>
      </c>
      <c r="M18" t="s">
        <v>18</v>
      </c>
      <c r="N18" t="s">
        <v>18</v>
      </c>
      <c r="O18" t="s">
        <v>18</v>
      </c>
      <c r="P18" t="s">
        <v>18</v>
      </c>
      <c r="Q18" t="s">
        <v>18</v>
      </c>
      <c r="R18" s="3">
        <f t="shared" si="0"/>
        <v>21.6</v>
      </c>
      <c r="S18" t="s">
        <v>18</v>
      </c>
    </row>
    <row r="19" spans="1:19" x14ac:dyDescent="0.25">
      <c r="A19" t="s">
        <v>84</v>
      </c>
      <c r="B19" t="s">
        <v>85</v>
      </c>
      <c r="C19" t="s">
        <v>21</v>
      </c>
      <c r="D19">
        <v>575740</v>
      </c>
      <c r="E19">
        <v>155615</v>
      </c>
      <c r="F19" t="s">
        <v>18</v>
      </c>
      <c r="G19" t="s">
        <v>18</v>
      </c>
      <c r="H19" t="s">
        <v>18</v>
      </c>
      <c r="I19" t="s">
        <v>18</v>
      </c>
      <c r="J19" t="s">
        <v>18</v>
      </c>
      <c r="K19" t="s">
        <v>18</v>
      </c>
      <c r="L19">
        <v>35</v>
      </c>
      <c r="M19">
        <v>32</v>
      </c>
      <c r="N19">
        <v>50</v>
      </c>
      <c r="O19">
        <v>52</v>
      </c>
      <c r="P19" t="s">
        <v>18</v>
      </c>
      <c r="Q19" t="s">
        <v>18</v>
      </c>
      <c r="R19" s="3">
        <f t="shared" si="0"/>
        <v>42.25</v>
      </c>
      <c r="S19" t="s">
        <v>18</v>
      </c>
    </row>
    <row r="20" spans="1:19" x14ac:dyDescent="0.25">
      <c r="A20" t="s">
        <v>88</v>
      </c>
      <c r="B20" t="s">
        <v>89</v>
      </c>
      <c r="C20" t="s">
        <v>34</v>
      </c>
      <c r="D20">
        <v>580075</v>
      </c>
      <c r="E20">
        <v>159700</v>
      </c>
      <c r="F20" t="s">
        <v>18</v>
      </c>
      <c r="G20" t="s">
        <v>18</v>
      </c>
      <c r="H20" t="s">
        <v>18</v>
      </c>
      <c r="I20" t="s">
        <v>18</v>
      </c>
      <c r="J20" t="s">
        <v>18</v>
      </c>
      <c r="K20" t="s">
        <v>18</v>
      </c>
      <c r="L20">
        <v>10</v>
      </c>
      <c r="M20">
        <v>25</v>
      </c>
      <c r="N20" t="s">
        <v>18</v>
      </c>
      <c r="O20">
        <v>38</v>
      </c>
      <c r="P20">
        <v>32</v>
      </c>
      <c r="Q20" t="s">
        <v>18</v>
      </c>
      <c r="R20" s="3">
        <f t="shared" si="0"/>
        <v>26.25</v>
      </c>
      <c r="S20" t="s">
        <v>18</v>
      </c>
    </row>
    <row r="21" spans="1:19" x14ac:dyDescent="0.25">
      <c r="A21" t="s">
        <v>93</v>
      </c>
      <c r="B21" t="s">
        <v>94</v>
      </c>
      <c r="C21" t="s">
        <v>17</v>
      </c>
      <c r="D21">
        <v>500000</v>
      </c>
      <c r="E21">
        <v>100000</v>
      </c>
      <c r="F21" t="s">
        <v>18</v>
      </c>
      <c r="G21" t="s">
        <v>18</v>
      </c>
      <c r="H21" t="s">
        <v>18</v>
      </c>
      <c r="I21" t="s">
        <v>18</v>
      </c>
      <c r="J21" t="s">
        <v>18</v>
      </c>
      <c r="K21" t="s">
        <v>18</v>
      </c>
      <c r="L21">
        <v>31</v>
      </c>
      <c r="M21">
        <v>38</v>
      </c>
      <c r="N21">
        <v>34</v>
      </c>
      <c r="O21">
        <v>34</v>
      </c>
      <c r="P21">
        <v>34</v>
      </c>
      <c r="Q21" t="s">
        <v>18</v>
      </c>
      <c r="R21" s="3">
        <f t="shared" si="0"/>
        <v>34.200000000000003</v>
      </c>
      <c r="S21" t="s">
        <v>18</v>
      </c>
    </row>
    <row r="22" spans="1:19" x14ac:dyDescent="0.25">
      <c r="A22" t="s">
        <v>97</v>
      </c>
      <c r="B22" t="s">
        <v>98</v>
      </c>
      <c r="C22" t="s">
        <v>21</v>
      </c>
      <c r="D22">
        <v>500000</v>
      </c>
      <c r="E22">
        <v>100000</v>
      </c>
      <c r="F22" t="s">
        <v>18</v>
      </c>
      <c r="G22" t="s">
        <v>18</v>
      </c>
      <c r="H22" t="s">
        <v>18</v>
      </c>
      <c r="I22" t="s">
        <v>18</v>
      </c>
      <c r="J22" t="s">
        <v>18</v>
      </c>
      <c r="K22" t="s">
        <v>18</v>
      </c>
      <c r="L22">
        <v>23</v>
      </c>
      <c r="M22">
        <v>27</v>
      </c>
      <c r="N22">
        <v>15</v>
      </c>
      <c r="O22">
        <v>46</v>
      </c>
      <c r="P22">
        <v>50</v>
      </c>
      <c r="Q22" t="s">
        <v>18</v>
      </c>
      <c r="R22" s="3">
        <f t="shared" si="0"/>
        <v>32.200000000000003</v>
      </c>
      <c r="S22" t="s">
        <v>18</v>
      </c>
    </row>
    <row r="23" spans="1:19" x14ac:dyDescent="0.25">
      <c r="A23" t="s">
        <v>101</v>
      </c>
      <c r="B23" t="s">
        <v>102</v>
      </c>
      <c r="C23" t="s">
        <v>34</v>
      </c>
      <c r="D23">
        <v>500000</v>
      </c>
      <c r="E23">
        <v>100000</v>
      </c>
      <c r="F23" t="s">
        <v>18</v>
      </c>
      <c r="G23" t="s">
        <v>18</v>
      </c>
      <c r="H23" t="s">
        <v>18</v>
      </c>
      <c r="I23" t="s">
        <v>18</v>
      </c>
      <c r="J23" t="s">
        <v>18</v>
      </c>
      <c r="K23" t="s">
        <v>18</v>
      </c>
      <c r="L23">
        <v>32</v>
      </c>
      <c r="M23">
        <v>25</v>
      </c>
      <c r="N23">
        <v>15</v>
      </c>
      <c r="O23">
        <v>48</v>
      </c>
      <c r="P23">
        <v>50</v>
      </c>
      <c r="Q23" t="s">
        <v>18</v>
      </c>
      <c r="R23" s="3">
        <f t="shared" si="0"/>
        <v>34</v>
      </c>
      <c r="S23" t="s">
        <v>18</v>
      </c>
    </row>
    <row r="24" spans="1:19" x14ac:dyDescent="0.25">
      <c r="A24" t="s">
        <v>104</v>
      </c>
      <c r="B24" t="s">
        <v>105</v>
      </c>
      <c r="C24" t="s">
        <v>21</v>
      </c>
      <c r="D24">
        <v>500000</v>
      </c>
      <c r="E24">
        <v>100000</v>
      </c>
      <c r="F24" t="s">
        <v>18</v>
      </c>
      <c r="G24" t="s">
        <v>18</v>
      </c>
      <c r="H24" t="s">
        <v>18</v>
      </c>
      <c r="I24" t="s">
        <v>18</v>
      </c>
      <c r="J24" t="s">
        <v>18</v>
      </c>
      <c r="K24" t="s">
        <v>18</v>
      </c>
      <c r="L24">
        <v>27</v>
      </c>
      <c r="M24">
        <v>48</v>
      </c>
      <c r="N24">
        <v>13</v>
      </c>
      <c r="O24">
        <v>59</v>
      </c>
      <c r="P24">
        <v>69</v>
      </c>
      <c r="Q24" t="s">
        <v>18</v>
      </c>
      <c r="R24" s="3">
        <f t="shared" si="0"/>
        <v>43.2</v>
      </c>
      <c r="S24" t="s">
        <v>18</v>
      </c>
    </row>
    <row r="25" spans="1:19" x14ac:dyDescent="0.25">
      <c r="A25" t="s">
        <v>108</v>
      </c>
      <c r="B25" t="s">
        <v>109</v>
      </c>
      <c r="C25" t="s">
        <v>17</v>
      </c>
      <c r="D25">
        <v>500000</v>
      </c>
      <c r="E25">
        <v>100000</v>
      </c>
      <c r="F25" t="s">
        <v>18</v>
      </c>
      <c r="G25" t="s">
        <v>18</v>
      </c>
      <c r="H25" t="s">
        <v>18</v>
      </c>
      <c r="I25" t="s">
        <v>18</v>
      </c>
      <c r="J25" t="s">
        <v>18</v>
      </c>
      <c r="K25" t="s">
        <v>18</v>
      </c>
      <c r="L25">
        <v>32</v>
      </c>
      <c r="M25">
        <v>34</v>
      </c>
      <c r="N25">
        <v>38</v>
      </c>
      <c r="O25">
        <v>50</v>
      </c>
      <c r="P25">
        <v>46</v>
      </c>
      <c r="Q25" t="s">
        <v>18</v>
      </c>
      <c r="R25" s="3">
        <f t="shared" si="0"/>
        <v>40</v>
      </c>
      <c r="S25" t="s">
        <v>18</v>
      </c>
    </row>
    <row r="26" spans="1:19" x14ac:dyDescent="0.25">
      <c r="A26" t="s">
        <v>134</v>
      </c>
      <c r="B26" t="s">
        <v>85</v>
      </c>
      <c r="C26" t="s">
        <v>21</v>
      </c>
      <c r="D26">
        <v>575740</v>
      </c>
      <c r="E26">
        <v>155615</v>
      </c>
      <c r="F26" t="s">
        <v>18</v>
      </c>
      <c r="G26" t="s">
        <v>18</v>
      </c>
      <c r="H26" t="s">
        <v>18</v>
      </c>
      <c r="I26" t="s">
        <v>18</v>
      </c>
      <c r="J26" t="s">
        <v>18</v>
      </c>
      <c r="K26" t="s">
        <v>18</v>
      </c>
      <c r="L26">
        <v>32</v>
      </c>
      <c r="M26">
        <v>38</v>
      </c>
      <c r="N26">
        <v>48</v>
      </c>
      <c r="O26">
        <v>55</v>
      </c>
      <c r="P26" t="s">
        <v>18</v>
      </c>
      <c r="Q26" t="s">
        <v>18</v>
      </c>
      <c r="R26" s="3">
        <f t="shared" si="0"/>
        <v>43.25</v>
      </c>
      <c r="S26" t="s">
        <v>18</v>
      </c>
    </row>
    <row r="27" spans="1:19" x14ac:dyDescent="0.25">
      <c r="A27" t="s">
        <v>137</v>
      </c>
      <c r="B27" t="s">
        <v>85</v>
      </c>
      <c r="C27" t="s">
        <v>21</v>
      </c>
      <c r="D27">
        <v>575740</v>
      </c>
      <c r="E27">
        <v>155615</v>
      </c>
      <c r="F27" t="s">
        <v>18</v>
      </c>
      <c r="G27" t="s">
        <v>18</v>
      </c>
      <c r="H27" t="s">
        <v>18</v>
      </c>
      <c r="I27" t="s">
        <v>18</v>
      </c>
      <c r="J27" t="s">
        <v>18</v>
      </c>
      <c r="K27" t="s">
        <v>18</v>
      </c>
      <c r="L27">
        <v>29</v>
      </c>
      <c r="M27">
        <v>42</v>
      </c>
      <c r="N27">
        <v>19</v>
      </c>
      <c r="O27">
        <v>50</v>
      </c>
      <c r="P27" t="s">
        <v>18</v>
      </c>
      <c r="Q27" t="s">
        <v>18</v>
      </c>
      <c r="R27" s="3">
        <f t="shared" si="0"/>
        <v>35</v>
      </c>
      <c r="S27" t="s">
        <v>18</v>
      </c>
    </row>
    <row r="28" spans="1:19" x14ac:dyDescent="0.25">
      <c r="A28" t="s">
        <v>140</v>
      </c>
      <c r="B28" t="s">
        <v>89</v>
      </c>
      <c r="C28" t="s">
        <v>34</v>
      </c>
      <c r="D28">
        <v>580075</v>
      </c>
      <c r="E28">
        <v>159700</v>
      </c>
      <c r="F28" t="s">
        <v>18</v>
      </c>
      <c r="G28" t="s">
        <v>18</v>
      </c>
      <c r="H28" t="s">
        <v>18</v>
      </c>
      <c r="I28" t="s">
        <v>18</v>
      </c>
      <c r="J28" t="s">
        <v>18</v>
      </c>
      <c r="K28" t="s">
        <v>18</v>
      </c>
      <c r="L28">
        <v>15</v>
      </c>
      <c r="M28">
        <v>17</v>
      </c>
      <c r="N28" t="s">
        <v>18</v>
      </c>
      <c r="O28">
        <v>34</v>
      </c>
      <c r="P28">
        <v>25</v>
      </c>
      <c r="Q28" t="s">
        <v>18</v>
      </c>
      <c r="R28" s="3">
        <f t="shared" si="0"/>
        <v>22.75</v>
      </c>
      <c r="S28" t="s">
        <v>18</v>
      </c>
    </row>
    <row r="29" spans="1:19" x14ac:dyDescent="0.25">
      <c r="A29" t="s">
        <v>142</v>
      </c>
      <c r="B29" t="s">
        <v>89</v>
      </c>
      <c r="C29" t="s">
        <v>34</v>
      </c>
      <c r="D29">
        <v>580075</v>
      </c>
      <c r="E29">
        <v>159700</v>
      </c>
      <c r="F29" t="s">
        <v>18</v>
      </c>
      <c r="G29" t="s">
        <v>18</v>
      </c>
      <c r="H29" t="s">
        <v>18</v>
      </c>
      <c r="I29" t="s">
        <v>18</v>
      </c>
      <c r="J29" t="s">
        <v>18</v>
      </c>
      <c r="K29" t="s">
        <v>18</v>
      </c>
      <c r="L29">
        <v>11</v>
      </c>
      <c r="M29">
        <v>19</v>
      </c>
      <c r="N29" t="s">
        <v>18</v>
      </c>
      <c r="O29">
        <v>36</v>
      </c>
      <c r="P29">
        <v>34</v>
      </c>
      <c r="Q29" t="s">
        <v>18</v>
      </c>
      <c r="R29" s="3">
        <f t="shared" si="0"/>
        <v>25</v>
      </c>
      <c r="S29" t="s">
        <v>18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18"/>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3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315</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15</v>
      </c>
      <c r="B3" t="s">
        <v>16</v>
      </c>
      <c r="C3" t="s">
        <v>17</v>
      </c>
      <c r="D3">
        <v>575900</v>
      </c>
      <c r="E3">
        <v>155600</v>
      </c>
      <c r="F3">
        <v>54</v>
      </c>
      <c r="G3">
        <v>59</v>
      </c>
      <c r="H3">
        <v>54</v>
      </c>
      <c r="I3">
        <v>48</v>
      </c>
      <c r="J3">
        <v>37</v>
      </c>
      <c r="K3">
        <v>39</v>
      </c>
      <c r="L3">
        <v>49</v>
      </c>
      <c r="M3">
        <v>47</v>
      </c>
      <c r="N3">
        <v>51</v>
      </c>
      <c r="O3">
        <v>54</v>
      </c>
      <c r="P3">
        <v>44</v>
      </c>
      <c r="Q3" t="s">
        <v>18</v>
      </c>
      <c r="R3" s="3">
        <f t="shared" ref="R3:R18" si="0">AVERAGE(F3:Q3)</f>
        <v>48.727272727272727</v>
      </c>
      <c r="S3" t="s">
        <v>18</v>
      </c>
    </row>
    <row r="4" spans="1:20" x14ac:dyDescent="0.25">
      <c r="A4" t="s">
        <v>20</v>
      </c>
      <c r="B4" t="s">
        <v>16</v>
      </c>
      <c r="C4" t="s">
        <v>21</v>
      </c>
      <c r="D4">
        <v>575900</v>
      </c>
      <c r="E4">
        <v>155700</v>
      </c>
      <c r="F4">
        <v>55</v>
      </c>
      <c r="G4">
        <v>65</v>
      </c>
      <c r="H4">
        <v>62</v>
      </c>
      <c r="I4">
        <v>59</v>
      </c>
      <c r="J4">
        <v>49</v>
      </c>
      <c r="K4">
        <v>60</v>
      </c>
      <c r="L4">
        <v>63</v>
      </c>
      <c r="M4">
        <v>52</v>
      </c>
      <c r="N4">
        <v>64</v>
      </c>
      <c r="O4">
        <v>58</v>
      </c>
      <c r="P4">
        <v>40</v>
      </c>
      <c r="Q4" t="s">
        <v>18</v>
      </c>
      <c r="R4" s="3">
        <f t="shared" si="0"/>
        <v>57</v>
      </c>
      <c r="S4" t="s">
        <v>18</v>
      </c>
    </row>
    <row r="5" spans="1:20" x14ac:dyDescent="0.25">
      <c r="A5" t="s">
        <v>22</v>
      </c>
      <c r="B5" t="s">
        <v>16</v>
      </c>
      <c r="C5" t="s">
        <v>21</v>
      </c>
      <c r="D5">
        <v>576000</v>
      </c>
      <c r="E5">
        <v>155800</v>
      </c>
      <c r="F5">
        <v>53</v>
      </c>
      <c r="G5">
        <v>65</v>
      </c>
      <c r="H5">
        <v>61</v>
      </c>
      <c r="I5">
        <v>57</v>
      </c>
      <c r="J5">
        <v>53</v>
      </c>
      <c r="K5">
        <v>50</v>
      </c>
      <c r="L5">
        <v>54</v>
      </c>
      <c r="M5">
        <v>48</v>
      </c>
      <c r="N5">
        <v>62</v>
      </c>
      <c r="O5">
        <v>52</v>
      </c>
      <c r="P5">
        <v>44</v>
      </c>
      <c r="Q5" t="s">
        <v>18</v>
      </c>
      <c r="R5" s="3">
        <f t="shared" si="0"/>
        <v>54.454545454545453</v>
      </c>
      <c r="S5" t="s">
        <v>18</v>
      </c>
    </row>
    <row r="6" spans="1:20" x14ac:dyDescent="0.25">
      <c r="A6" t="s">
        <v>25</v>
      </c>
      <c r="B6" t="s">
        <v>26</v>
      </c>
      <c r="C6" t="s">
        <v>17</v>
      </c>
      <c r="D6">
        <v>576000</v>
      </c>
      <c r="E6">
        <v>155700</v>
      </c>
      <c r="F6">
        <v>51</v>
      </c>
      <c r="G6">
        <v>47</v>
      </c>
      <c r="H6">
        <v>46</v>
      </c>
      <c r="I6">
        <v>39</v>
      </c>
      <c r="J6">
        <v>25</v>
      </c>
      <c r="K6">
        <v>30</v>
      </c>
      <c r="L6">
        <v>28</v>
      </c>
      <c r="M6">
        <v>29</v>
      </c>
      <c r="N6">
        <v>48</v>
      </c>
      <c r="O6">
        <v>32</v>
      </c>
      <c r="P6">
        <v>41</v>
      </c>
      <c r="Q6" t="s">
        <v>18</v>
      </c>
      <c r="R6" s="3">
        <f t="shared" si="0"/>
        <v>37.81818181818182</v>
      </c>
      <c r="S6" t="s">
        <v>18</v>
      </c>
    </row>
    <row r="7" spans="1:20" x14ac:dyDescent="0.25">
      <c r="A7" t="s">
        <v>29</v>
      </c>
      <c r="B7" t="s">
        <v>30</v>
      </c>
      <c r="C7" t="s">
        <v>21</v>
      </c>
      <c r="D7">
        <v>586900</v>
      </c>
      <c r="E7">
        <v>152600</v>
      </c>
      <c r="F7">
        <v>40</v>
      </c>
      <c r="G7">
        <v>36</v>
      </c>
      <c r="H7">
        <v>32</v>
      </c>
      <c r="I7">
        <v>28</v>
      </c>
      <c r="J7">
        <v>26</v>
      </c>
      <c r="K7">
        <v>35</v>
      </c>
      <c r="L7">
        <v>31</v>
      </c>
      <c r="M7">
        <v>31</v>
      </c>
      <c r="N7">
        <v>33</v>
      </c>
      <c r="O7">
        <v>32</v>
      </c>
      <c r="P7">
        <v>38</v>
      </c>
      <c r="Q7" t="s">
        <v>18</v>
      </c>
      <c r="R7" s="3">
        <f t="shared" si="0"/>
        <v>32.909090909090907</v>
      </c>
      <c r="S7" t="s">
        <v>18</v>
      </c>
    </row>
    <row r="8" spans="1:20" x14ac:dyDescent="0.25">
      <c r="A8" t="s">
        <v>47</v>
      </c>
      <c r="B8" t="s">
        <v>48</v>
      </c>
      <c r="C8" t="s">
        <v>21</v>
      </c>
      <c r="D8">
        <v>576300</v>
      </c>
      <c r="E8">
        <v>155600</v>
      </c>
      <c r="F8">
        <v>56</v>
      </c>
      <c r="G8">
        <v>60</v>
      </c>
      <c r="H8">
        <v>58</v>
      </c>
      <c r="I8">
        <v>53</v>
      </c>
      <c r="J8">
        <v>46</v>
      </c>
      <c r="K8">
        <v>44</v>
      </c>
      <c r="L8">
        <v>52</v>
      </c>
      <c r="M8">
        <v>41</v>
      </c>
      <c r="N8">
        <v>51</v>
      </c>
      <c r="O8">
        <v>55</v>
      </c>
      <c r="P8">
        <v>34</v>
      </c>
      <c r="Q8" t="s">
        <v>18</v>
      </c>
      <c r="R8" s="3">
        <f t="shared" si="0"/>
        <v>50</v>
      </c>
      <c r="S8" t="s">
        <v>18</v>
      </c>
    </row>
    <row r="9" spans="1:20" x14ac:dyDescent="0.25">
      <c r="A9" t="s">
        <v>50</v>
      </c>
      <c r="B9" t="s">
        <v>51</v>
      </c>
      <c r="C9" t="s">
        <v>17</v>
      </c>
      <c r="D9">
        <v>578600</v>
      </c>
      <c r="E9">
        <v>155400</v>
      </c>
      <c r="F9">
        <v>36</v>
      </c>
      <c r="G9" t="s">
        <v>18</v>
      </c>
      <c r="H9" t="s">
        <v>18</v>
      </c>
      <c r="I9">
        <v>36</v>
      </c>
      <c r="J9">
        <v>26</v>
      </c>
      <c r="K9">
        <v>35</v>
      </c>
      <c r="L9">
        <v>30</v>
      </c>
      <c r="M9">
        <v>32</v>
      </c>
      <c r="N9">
        <v>40</v>
      </c>
      <c r="O9">
        <v>35</v>
      </c>
      <c r="P9">
        <v>25</v>
      </c>
      <c r="Q9" t="s">
        <v>18</v>
      </c>
      <c r="R9" s="3">
        <f t="shared" si="0"/>
        <v>32.777777777777779</v>
      </c>
      <c r="S9" t="s">
        <v>18</v>
      </c>
    </row>
    <row r="10" spans="1:20" x14ac:dyDescent="0.25">
      <c r="A10" t="s">
        <v>53</v>
      </c>
      <c r="B10" t="s">
        <v>54</v>
      </c>
      <c r="C10" t="s">
        <v>21</v>
      </c>
      <c r="D10">
        <v>576200</v>
      </c>
      <c r="E10">
        <v>154700</v>
      </c>
      <c r="F10">
        <v>43</v>
      </c>
      <c r="G10">
        <v>43</v>
      </c>
      <c r="H10">
        <v>40</v>
      </c>
      <c r="I10">
        <v>35</v>
      </c>
      <c r="J10">
        <v>34</v>
      </c>
      <c r="K10">
        <v>30</v>
      </c>
      <c r="L10" t="s">
        <v>18</v>
      </c>
      <c r="M10" t="s">
        <v>18</v>
      </c>
      <c r="N10">
        <v>41</v>
      </c>
      <c r="O10">
        <v>29</v>
      </c>
      <c r="P10">
        <v>38</v>
      </c>
      <c r="Q10" t="s">
        <v>18</v>
      </c>
      <c r="R10" s="3">
        <f t="shared" si="0"/>
        <v>37</v>
      </c>
      <c r="S10" t="s">
        <v>18</v>
      </c>
    </row>
    <row r="11" spans="1:20" x14ac:dyDescent="0.25">
      <c r="A11" t="s">
        <v>56</v>
      </c>
      <c r="B11" t="s">
        <v>57</v>
      </c>
      <c r="C11" t="s">
        <v>21</v>
      </c>
      <c r="D11">
        <v>576700</v>
      </c>
      <c r="E11">
        <v>154000</v>
      </c>
      <c r="F11">
        <v>47</v>
      </c>
      <c r="G11">
        <v>48</v>
      </c>
      <c r="H11">
        <v>44</v>
      </c>
      <c r="I11">
        <v>42</v>
      </c>
      <c r="J11">
        <v>38</v>
      </c>
      <c r="K11">
        <v>46</v>
      </c>
      <c r="L11">
        <v>36</v>
      </c>
      <c r="M11">
        <v>38</v>
      </c>
      <c r="N11">
        <v>44</v>
      </c>
      <c r="O11">
        <v>41</v>
      </c>
      <c r="P11">
        <v>33</v>
      </c>
      <c r="Q11" t="s">
        <v>18</v>
      </c>
      <c r="R11" s="3">
        <f t="shared" si="0"/>
        <v>41.545454545454547</v>
      </c>
      <c r="S11" t="s">
        <v>18</v>
      </c>
    </row>
    <row r="12" spans="1:20" x14ac:dyDescent="0.25">
      <c r="A12" t="s">
        <v>59</v>
      </c>
      <c r="B12" t="s">
        <v>60</v>
      </c>
      <c r="C12" t="s">
        <v>21</v>
      </c>
      <c r="D12">
        <v>578300</v>
      </c>
      <c r="E12">
        <v>152600</v>
      </c>
      <c r="F12">
        <v>39</v>
      </c>
      <c r="G12">
        <v>36</v>
      </c>
      <c r="H12">
        <v>29</v>
      </c>
      <c r="I12">
        <v>26</v>
      </c>
      <c r="J12">
        <v>35</v>
      </c>
      <c r="K12">
        <v>30</v>
      </c>
      <c r="L12">
        <v>26</v>
      </c>
      <c r="M12">
        <v>21</v>
      </c>
      <c r="N12" t="s">
        <v>18</v>
      </c>
      <c r="O12">
        <v>17</v>
      </c>
      <c r="P12">
        <v>40</v>
      </c>
      <c r="Q12" t="s">
        <v>18</v>
      </c>
      <c r="R12" s="3">
        <f t="shared" si="0"/>
        <v>29.9</v>
      </c>
      <c r="S12" t="s">
        <v>18</v>
      </c>
    </row>
    <row r="13" spans="1:20" x14ac:dyDescent="0.25">
      <c r="A13" t="s">
        <v>63</v>
      </c>
      <c r="B13" t="s">
        <v>64</v>
      </c>
      <c r="C13" t="s">
        <v>21</v>
      </c>
      <c r="D13">
        <v>574400</v>
      </c>
      <c r="E13">
        <v>155175</v>
      </c>
      <c r="F13">
        <v>44</v>
      </c>
      <c r="G13">
        <v>48</v>
      </c>
      <c r="H13">
        <v>44</v>
      </c>
      <c r="I13">
        <v>42</v>
      </c>
      <c r="J13">
        <v>41</v>
      </c>
      <c r="K13">
        <v>35</v>
      </c>
      <c r="L13">
        <v>35</v>
      </c>
      <c r="M13">
        <v>37</v>
      </c>
      <c r="N13">
        <v>44</v>
      </c>
      <c r="O13">
        <v>29</v>
      </c>
      <c r="P13" t="s">
        <v>18</v>
      </c>
      <c r="Q13" t="s">
        <v>18</v>
      </c>
      <c r="R13" s="3">
        <f t="shared" si="0"/>
        <v>39.9</v>
      </c>
      <c r="S13" t="s">
        <v>18</v>
      </c>
    </row>
    <row r="14" spans="1:20" x14ac:dyDescent="0.25">
      <c r="A14" t="s">
        <v>66</v>
      </c>
      <c r="B14" t="s">
        <v>67</v>
      </c>
      <c r="C14" t="s">
        <v>21</v>
      </c>
      <c r="D14">
        <v>574100</v>
      </c>
      <c r="E14">
        <v>156900</v>
      </c>
      <c r="F14">
        <v>42</v>
      </c>
      <c r="G14">
        <v>47</v>
      </c>
      <c r="H14">
        <v>34</v>
      </c>
      <c r="I14">
        <v>35</v>
      </c>
      <c r="J14">
        <v>29</v>
      </c>
      <c r="K14">
        <v>36</v>
      </c>
      <c r="L14">
        <v>33</v>
      </c>
      <c r="M14">
        <v>33</v>
      </c>
      <c r="N14">
        <v>45</v>
      </c>
      <c r="O14">
        <v>35</v>
      </c>
      <c r="P14">
        <v>49</v>
      </c>
      <c r="Q14" t="s">
        <v>18</v>
      </c>
      <c r="R14" s="3">
        <f t="shared" si="0"/>
        <v>38</v>
      </c>
      <c r="S14" t="s">
        <v>18</v>
      </c>
    </row>
    <row r="15" spans="1:20" x14ac:dyDescent="0.25">
      <c r="A15" t="s">
        <v>70</v>
      </c>
      <c r="B15" t="s">
        <v>71</v>
      </c>
      <c r="C15" t="s">
        <v>17</v>
      </c>
      <c r="D15">
        <v>575600</v>
      </c>
      <c r="E15">
        <v>157300</v>
      </c>
      <c r="F15">
        <v>43</v>
      </c>
      <c r="G15">
        <v>42</v>
      </c>
      <c r="H15">
        <v>37</v>
      </c>
      <c r="I15">
        <v>32</v>
      </c>
      <c r="J15">
        <v>35</v>
      </c>
      <c r="K15">
        <v>36</v>
      </c>
      <c r="L15">
        <v>32</v>
      </c>
      <c r="M15">
        <v>31</v>
      </c>
      <c r="N15">
        <v>39</v>
      </c>
      <c r="O15">
        <v>28</v>
      </c>
      <c r="P15" t="s">
        <v>18</v>
      </c>
      <c r="Q15" t="s">
        <v>18</v>
      </c>
      <c r="R15" s="3">
        <f t="shared" si="0"/>
        <v>35.5</v>
      </c>
      <c r="S15" t="s">
        <v>18</v>
      </c>
    </row>
    <row r="16" spans="1:20" x14ac:dyDescent="0.25">
      <c r="A16" t="s">
        <v>74</v>
      </c>
      <c r="B16" t="s">
        <v>75</v>
      </c>
      <c r="C16" t="s">
        <v>17</v>
      </c>
      <c r="D16">
        <v>576800</v>
      </c>
      <c r="E16">
        <v>157750</v>
      </c>
      <c r="F16">
        <v>46</v>
      </c>
      <c r="G16">
        <v>46</v>
      </c>
      <c r="H16">
        <v>41</v>
      </c>
      <c r="I16">
        <v>45</v>
      </c>
      <c r="J16">
        <v>34</v>
      </c>
      <c r="K16">
        <v>41</v>
      </c>
      <c r="L16">
        <v>32</v>
      </c>
      <c r="M16">
        <v>30</v>
      </c>
      <c r="N16">
        <v>41</v>
      </c>
      <c r="O16">
        <v>30</v>
      </c>
      <c r="P16">
        <v>73</v>
      </c>
      <c r="Q16" t="s">
        <v>18</v>
      </c>
      <c r="R16" s="3">
        <f t="shared" si="0"/>
        <v>41.727272727272727</v>
      </c>
      <c r="S16" t="s">
        <v>18</v>
      </c>
    </row>
    <row r="17" spans="1:19" x14ac:dyDescent="0.25">
      <c r="A17" t="s">
        <v>78</v>
      </c>
      <c r="B17" t="s">
        <v>79</v>
      </c>
      <c r="C17" t="s">
        <v>21</v>
      </c>
      <c r="D17">
        <v>576775</v>
      </c>
      <c r="E17">
        <v>156250</v>
      </c>
      <c r="F17">
        <v>40</v>
      </c>
      <c r="G17">
        <v>40</v>
      </c>
      <c r="H17">
        <v>26</v>
      </c>
      <c r="I17">
        <v>28</v>
      </c>
      <c r="J17">
        <v>27</v>
      </c>
      <c r="K17">
        <v>27</v>
      </c>
      <c r="L17">
        <v>26</v>
      </c>
      <c r="M17">
        <v>29</v>
      </c>
      <c r="N17">
        <v>34</v>
      </c>
      <c r="O17">
        <v>29</v>
      </c>
      <c r="P17">
        <v>61</v>
      </c>
      <c r="Q17" t="s">
        <v>18</v>
      </c>
      <c r="R17" s="3">
        <f t="shared" si="0"/>
        <v>33.363636363636367</v>
      </c>
      <c r="S17" t="s">
        <v>18</v>
      </c>
    </row>
    <row r="18" spans="1:19" x14ac:dyDescent="0.25">
      <c r="A18" t="s">
        <v>81</v>
      </c>
      <c r="B18" t="s">
        <v>82</v>
      </c>
      <c r="C18" t="s">
        <v>34</v>
      </c>
      <c r="D18">
        <v>580175</v>
      </c>
      <c r="E18">
        <v>159300</v>
      </c>
      <c r="F18">
        <v>41</v>
      </c>
      <c r="G18">
        <v>41</v>
      </c>
      <c r="H18">
        <v>26</v>
      </c>
      <c r="I18">
        <v>17</v>
      </c>
      <c r="J18">
        <v>21</v>
      </c>
      <c r="K18">
        <v>20</v>
      </c>
      <c r="L18">
        <v>21</v>
      </c>
      <c r="M18">
        <v>20</v>
      </c>
      <c r="N18">
        <v>24</v>
      </c>
      <c r="O18">
        <v>20</v>
      </c>
      <c r="P18">
        <v>50</v>
      </c>
      <c r="Q18" t="s">
        <v>18</v>
      </c>
      <c r="R18" s="3">
        <f t="shared" si="0"/>
        <v>27.363636363636363</v>
      </c>
      <c r="S18" t="s">
        <v>18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18"/>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3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316</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15</v>
      </c>
      <c r="B3" t="s">
        <v>16</v>
      </c>
      <c r="C3" t="s">
        <v>17</v>
      </c>
      <c r="D3">
        <v>575900</v>
      </c>
      <c r="E3">
        <v>155600</v>
      </c>
      <c r="F3">
        <v>58</v>
      </c>
      <c r="G3">
        <v>64</v>
      </c>
      <c r="H3">
        <v>65</v>
      </c>
      <c r="I3">
        <v>51</v>
      </c>
      <c r="J3" t="s">
        <v>18</v>
      </c>
      <c r="K3" t="s">
        <v>18</v>
      </c>
      <c r="L3" t="s">
        <v>18</v>
      </c>
      <c r="M3">
        <v>38</v>
      </c>
      <c r="N3">
        <v>51</v>
      </c>
      <c r="O3">
        <v>60</v>
      </c>
      <c r="P3">
        <v>58</v>
      </c>
      <c r="Q3">
        <v>55</v>
      </c>
      <c r="R3" s="3">
        <f t="shared" ref="R3:R18" si="0">AVERAGE(F3:Q3)</f>
        <v>55.555555555555557</v>
      </c>
      <c r="S3" t="s">
        <v>18</v>
      </c>
    </row>
    <row r="4" spans="1:20" x14ac:dyDescent="0.25">
      <c r="A4" t="s">
        <v>20</v>
      </c>
      <c r="B4" t="s">
        <v>16</v>
      </c>
      <c r="C4" t="s">
        <v>21</v>
      </c>
      <c r="D4">
        <v>575900</v>
      </c>
      <c r="E4">
        <v>155700</v>
      </c>
      <c r="F4">
        <v>69</v>
      </c>
      <c r="G4">
        <v>70</v>
      </c>
      <c r="H4">
        <v>72</v>
      </c>
      <c r="I4">
        <v>61</v>
      </c>
      <c r="J4" t="s">
        <v>18</v>
      </c>
      <c r="K4" t="s">
        <v>18</v>
      </c>
      <c r="L4" t="s">
        <v>18</v>
      </c>
      <c r="M4">
        <v>46</v>
      </c>
      <c r="N4">
        <v>53</v>
      </c>
      <c r="O4">
        <v>58</v>
      </c>
      <c r="P4">
        <v>60</v>
      </c>
      <c r="Q4">
        <v>53</v>
      </c>
      <c r="R4" s="3">
        <f t="shared" si="0"/>
        <v>60.222222222222221</v>
      </c>
      <c r="S4" t="s">
        <v>18</v>
      </c>
    </row>
    <row r="5" spans="1:20" x14ac:dyDescent="0.25">
      <c r="A5" t="s">
        <v>22</v>
      </c>
      <c r="B5" t="s">
        <v>16</v>
      </c>
      <c r="C5" t="s">
        <v>21</v>
      </c>
      <c r="D5">
        <v>576000</v>
      </c>
      <c r="E5">
        <v>155800</v>
      </c>
      <c r="F5">
        <v>67</v>
      </c>
      <c r="G5">
        <v>65</v>
      </c>
      <c r="H5">
        <v>66</v>
      </c>
      <c r="I5">
        <v>54</v>
      </c>
      <c r="J5" t="s">
        <v>18</v>
      </c>
      <c r="K5" t="s">
        <v>18</v>
      </c>
      <c r="L5" t="s">
        <v>18</v>
      </c>
      <c r="M5">
        <v>38</v>
      </c>
      <c r="N5">
        <v>50</v>
      </c>
      <c r="O5" t="s">
        <v>18</v>
      </c>
      <c r="P5">
        <v>65</v>
      </c>
      <c r="Q5">
        <v>52</v>
      </c>
      <c r="R5" s="3">
        <f t="shared" si="0"/>
        <v>57.125</v>
      </c>
      <c r="S5" t="s">
        <v>18</v>
      </c>
    </row>
    <row r="6" spans="1:20" x14ac:dyDescent="0.25">
      <c r="A6" t="s">
        <v>25</v>
      </c>
      <c r="B6" t="s">
        <v>26</v>
      </c>
      <c r="C6" t="s">
        <v>17</v>
      </c>
      <c r="D6">
        <v>576000</v>
      </c>
      <c r="E6">
        <v>155700</v>
      </c>
      <c r="F6">
        <v>58</v>
      </c>
      <c r="G6" t="s">
        <v>18</v>
      </c>
      <c r="H6">
        <v>42</v>
      </c>
      <c r="I6">
        <v>34</v>
      </c>
      <c r="J6" t="s">
        <v>18</v>
      </c>
      <c r="K6" t="s">
        <v>18</v>
      </c>
      <c r="L6" t="s">
        <v>18</v>
      </c>
      <c r="M6">
        <v>27</v>
      </c>
      <c r="N6">
        <v>37</v>
      </c>
      <c r="O6">
        <v>44</v>
      </c>
      <c r="P6">
        <v>50</v>
      </c>
      <c r="Q6">
        <v>42</v>
      </c>
      <c r="R6" s="3">
        <f t="shared" si="0"/>
        <v>41.75</v>
      </c>
      <c r="S6" t="s">
        <v>18</v>
      </c>
    </row>
    <row r="7" spans="1:20" x14ac:dyDescent="0.25">
      <c r="A7" t="s">
        <v>29</v>
      </c>
      <c r="B7" t="s">
        <v>30</v>
      </c>
      <c r="C7" t="s">
        <v>21</v>
      </c>
      <c r="D7">
        <v>586900</v>
      </c>
      <c r="E7">
        <v>152600</v>
      </c>
      <c r="F7">
        <v>45</v>
      </c>
      <c r="G7">
        <v>41</v>
      </c>
      <c r="H7">
        <v>55</v>
      </c>
      <c r="I7">
        <v>30</v>
      </c>
      <c r="J7" t="s">
        <v>18</v>
      </c>
      <c r="K7" t="s">
        <v>18</v>
      </c>
      <c r="L7" t="s">
        <v>18</v>
      </c>
      <c r="M7">
        <v>25</v>
      </c>
      <c r="N7">
        <v>31</v>
      </c>
      <c r="O7">
        <v>37</v>
      </c>
      <c r="P7">
        <v>38</v>
      </c>
      <c r="Q7">
        <v>31</v>
      </c>
      <c r="R7" s="3">
        <f t="shared" si="0"/>
        <v>37</v>
      </c>
      <c r="S7" t="s">
        <v>18</v>
      </c>
    </row>
    <row r="8" spans="1:20" x14ac:dyDescent="0.25">
      <c r="A8" t="s">
        <v>47</v>
      </c>
      <c r="B8" t="s">
        <v>48</v>
      </c>
      <c r="C8" t="s">
        <v>21</v>
      </c>
      <c r="D8">
        <v>576300</v>
      </c>
      <c r="E8">
        <v>155600</v>
      </c>
      <c r="F8">
        <v>58</v>
      </c>
      <c r="G8">
        <v>53</v>
      </c>
      <c r="H8">
        <v>53</v>
      </c>
      <c r="I8">
        <v>46</v>
      </c>
      <c r="J8">
        <v>38</v>
      </c>
      <c r="K8">
        <v>41</v>
      </c>
      <c r="L8">
        <v>36</v>
      </c>
      <c r="M8">
        <v>40</v>
      </c>
      <c r="N8">
        <v>52</v>
      </c>
      <c r="O8">
        <v>57</v>
      </c>
      <c r="P8">
        <v>61</v>
      </c>
      <c r="Q8">
        <v>51</v>
      </c>
      <c r="R8" s="3">
        <f t="shared" si="0"/>
        <v>48.833333333333336</v>
      </c>
      <c r="S8" t="s">
        <v>18</v>
      </c>
    </row>
    <row r="9" spans="1:20" x14ac:dyDescent="0.25">
      <c r="A9" t="s">
        <v>50</v>
      </c>
      <c r="B9" t="s">
        <v>51</v>
      </c>
      <c r="C9" t="s">
        <v>17</v>
      </c>
      <c r="D9">
        <v>578600</v>
      </c>
      <c r="E9">
        <v>155400</v>
      </c>
      <c r="F9">
        <v>66</v>
      </c>
      <c r="G9">
        <v>65</v>
      </c>
      <c r="H9">
        <v>31</v>
      </c>
      <c r="I9" t="s">
        <v>18</v>
      </c>
      <c r="J9" t="s">
        <v>18</v>
      </c>
      <c r="K9">
        <v>27</v>
      </c>
      <c r="L9">
        <v>30</v>
      </c>
      <c r="M9">
        <v>28</v>
      </c>
      <c r="N9">
        <v>33</v>
      </c>
      <c r="O9">
        <v>34</v>
      </c>
      <c r="P9">
        <v>40</v>
      </c>
      <c r="Q9">
        <v>32</v>
      </c>
      <c r="R9" s="3">
        <f t="shared" si="0"/>
        <v>38.6</v>
      </c>
      <c r="S9" t="s">
        <v>18</v>
      </c>
    </row>
    <row r="10" spans="1:20" x14ac:dyDescent="0.25">
      <c r="A10" t="s">
        <v>53</v>
      </c>
      <c r="B10" t="s">
        <v>54</v>
      </c>
      <c r="C10" t="s">
        <v>21</v>
      </c>
      <c r="D10">
        <v>576200</v>
      </c>
      <c r="E10">
        <v>154700</v>
      </c>
      <c r="F10">
        <v>49</v>
      </c>
      <c r="G10">
        <v>33</v>
      </c>
      <c r="H10">
        <v>46</v>
      </c>
      <c r="I10">
        <v>39</v>
      </c>
      <c r="J10">
        <v>27</v>
      </c>
      <c r="K10">
        <v>22</v>
      </c>
      <c r="L10">
        <v>33</v>
      </c>
      <c r="M10">
        <v>23</v>
      </c>
      <c r="N10">
        <v>29</v>
      </c>
      <c r="O10">
        <v>34</v>
      </c>
      <c r="P10">
        <v>36</v>
      </c>
      <c r="Q10">
        <v>29</v>
      </c>
      <c r="R10" s="3">
        <f t="shared" si="0"/>
        <v>33.333333333333336</v>
      </c>
      <c r="S10" t="s">
        <v>18</v>
      </c>
    </row>
    <row r="11" spans="1:20" x14ac:dyDescent="0.25">
      <c r="A11" t="s">
        <v>56</v>
      </c>
      <c r="B11" t="s">
        <v>57</v>
      </c>
      <c r="C11" t="s">
        <v>21</v>
      </c>
      <c r="D11">
        <v>576700</v>
      </c>
      <c r="E11">
        <v>154000</v>
      </c>
      <c r="F11" t="s">
        <v>18</v>
      </c>
      <c r="G11">
        <v>42</v>
      </c>
      <c r="H11">
        <v>41</v>
      </c>
      <c r="I11" t="s">
        <v>18</v>
      </c>
      <c r="J11" t="s">
        <v>18</v>
      </c>
      <c r="K11">
        <v>25</v>
      </c>
      <c r="L11">
        <v>39</v>
      </c>
      <c r="M11">
        <v>27</v>
      </c>
      <c r="N11">
        <v>39</v>
      </c>
      <c r="O11">
        <v>28</v>
      </c>
      <c r="P11">
        <v>38</v>
      </c>
      <c r="Q11">
        <v>38</v>
      </c>
      <c r="R11" s="3">
        <f t="shared" si="0"/>
        <v>35.222222222222221</v>
      </c>
      <c r="S11" t="s">
        <v>18</v>
      </c>
    </row>
    <row r="12" spans="1:20" x14ac:dyDescent="0.25">
      <c r="A12" t="s">
        <v>59</v>
      </c>
      <c r="B12" t="s">
        <v>60</v>
      </c>
      <c r="C12" t="s">
        <v>21</v>
      </c>
      <c r="D12">
        <v>578300</v>
      </c>
      <c r="E12">
        <v>152600</v>
      </c>
      <c r="F12">
        <v>24</v>
      </c>
      <c r="G12">
        <v>23</v>
      </c>
      <c r="H12">
        <v>41</v>
      </c>
      <c r="I12">
        <v>29</v>
      </c>
      <c r="J12">
        <v>33</v>
      </c>
      <c r="K12">
        <v>17</v>
      </c>
      <c r="L12">
        <v>33</v>
      </c>
      <c r="M12">
        <v>19</v>
      </c>
      <c r="N12">
        <v>24</v>
      </c>
      <c r="O12">
        <v>23</v>
      </c>
      <c r="P12">
        <v>26</v>
      </c>
      <c r="Q12">
        <v>21</v>
      </c>
      <c r="R12" s="3">
        <f t="shared" si="0"/>
        <v>26.083333333333332</v>
      </c>
      <c r="S12" t="s">
        <v>18</v>
      </c>
    </row>
    <row r="13" spans="1:20" x14ac:dyDescent="0.25">
      <c r="A13" t="s">
        <v>63</v>
      </c>
      <c r="B13" t="s">
        <v>64</v>
      </c>
      <c r="C13" t="s">
        <v>21</v>
      </c>
      <c r="D13">
        <v>574400</v>
      </c>
      <c r="E13">
        <v>155175</v>
      </c>
      <c r="F13">
        <v>38</v>
      </c>
      <c r="G13">
        <v>45</v>
      </c>
      <c r="H13">
        <v>41</v>
      </c>
      <c r="I13">
        <v>44</v>
      </c>
      <c r="J13">
        <v>39</v>
      </c>
      <c r="K13">
        <v>30</v>
      </c>
      <c r="L13">
        <v>40</v>
      </c>
      <c r="M13">
        <v>28</v>
      </c>
      <c r="N13">
        <v>40</v>
      </c>
      <c r="O13">
        <v>47</v>
      </c>
      <c r="P13">
        <v>46</v>
      </c>
      <c r="Q13">
        <v>41</v>
      </c>
      <c r="R13" s="3">
        <f t="shared" si="0"/>
        <v>39.916666666666664</v>
      </c>
      <c r="S13" t="s">
        <v>18</v>
      </c>
    </row>
    <row r="14" spans="1:20" x14ac:dyDescent="0.25">
      <c r="A14" t="s">
        <v>66</v>
      </c>
      <c r="B14" t="s">
        <v>67</v>
      </c>
      <c r="C14" t="s">
        <v>21</v>
      </c>
      <c r="D14">
        <v>574100</v>
      </c>
      <c r="E14">
        <v>156900</v>
      </c>
      <c r="F14">
        <v>45</v>
      </c>
      <c r="G14">
        <v>39</v>
      </c>
      <c r="H14">
        <v>37</v>
      </c>
      <c r="I14">
        <v>34</v>
      </c>
      <c r="J14">
        <v>34</v>
      </c>
      <c r="K14">
        <v>27</v>
      </c>
      <c r="L14" t="s">
        <v>18</v>
      </c>
      <c r="M14">
        <v>23</v>
      </c>
      <c r="N14">
        <v>36</v>
      </c>
      <c r="O14">
        <v>43</v>
      </c>
      <c r="P14">
        <v>44</v>
      </c>
      <c r="Q14">
        <v>37</v>
      </c>
      <c r="R14" s="3">
        <f t="shared" si="0"/>
        <v>36.272727272727273</v>
      </c>
      <c r="S14" t="s">
        <v>18</v>
      </c>
    </row>
    <row r="15" spans="1:20" x14ac:dyDescent="0.25">
      <c r="A15" t="s">
        <v>70</v>
      </c>
      <c r="B15" t="s">
        <v>71</v>
      </c>
      <c r="C15" t="s">
        <v>17</v>
      </c>
      <c r="D15">
        <v>575600</v>
      </c>
      <c r="E15">
        <v>157300</v>
      </c>
      <c r="F15">
        <v>44</v>
      </c>
      <c r="G15">
        <v>32</v>
      </c>
      <c r="H15">
        <v>48</v>
      </c>
      <c r="I15">
        <v>34</v>
      </c>
      <c r="J15">
        <v>32</v>
      </c>
      <c r="K15">
        <v>23</v>
      </c>
      <c r="L15">
        <v>34</v>
      </c>
      <c r="M15">
        <v>27</v>
      </c>
      <c r="N15">
        <v>32</v>
      </c>
      <c r="O15">
        <v>34</v>
      </c>
      <c r="P15">
        <v>36</v>
      </c>
      <c r="Q15">
        <v>31</v>
      </c>
      <c r="R15" s="3">
        <f t="shared" si="0"/>
        <v>33.916666666666664</v>
      </c>
      <c r="S15" t="s">
        <v>18</v>
      </c>
    </row>
    <row r="16" spans="1:20" x14ac:dyDescent="0.25">
      <c r="A16" t="s">
        <v>74</v>
      </c>
      <c r="B16" t="s">
        <v>75</v>
      </c>
      <c r="C16" t="s">
        <v>17</v>
      </c>
      <c r="D16">
        <v>576800</v>
      </c>
      <c r="E16">
        <v>157750</v>
      </c>
      <c r="F16">
        <v>51</v>
      </c>
      <c r="G16">
        <v>39</v>
      </c>
      <c r="H16">
        <v>33</v>
      </c>
      <c r="I16">
        <v>39</v>
      </c>
      <c r="J16">
        <v>30</v>
      </c>
      <c r="K16">
        <v>21</v>
      </c>
      <c r="L16">
        <v>37</v>
      </c>
      <c r="M16">
        <v>21</v>
      </c>
      <c r="N16">
        <v>36</v>
      </c>
      <c r="O16">
        <v>36</v>
      </c>
      <c r="P16">
        <v>41</v>
      </c>
      <c r="Q16">
        <v>35</v>
      </c>
      <c r="R16" s="3">
        <f t="shared" si="0"/>
        <v>34.916666666666664</v>
      </c>
      <c r="S16" t="s">
        <v>18</v>
      </c>
    </row>
    <row r="17" spans="1:19" x14ac:dyDescent="0.25">
      <c r="A17" t="s">
        <v>78</v>
      </c>
      <c r="B17" t="s">
        <v>79</v>
      </c>
      <c r="C17" t="s">
        <v>21</v>
      </c>
      <c r="D17">
        <v>576775</v>
      </c>
      <c r="E17">
        <v>156250</v>
      </c>
      <c r="F17">
        <v>39</v>
      </c>
      <c r="G17">
        <v>38</v>
      </c>
      <c r="H17">
        <v>38</v>
      </c>
      <c r="I17">
        <v>24</v>
      </c>
      <c r="J17">
        <v>27</v>
      </c>
      <c r="K17">
        <v>23</v>
      </c>
      <c r="L17">
        <v>29</v>
      </c>
      <c r="M17">
        <v>21</v>
      </c>
      <c r="N17">
        <v>27</v>
      </c>
      <c r="O17">
        <v>33</v>
      </c>
      <c r="P17">
        <v>37</v>
      </c>
      <c r="Q17">
        <v>31</v>
      </c>
      <c r="R17" s="3">
        <f t="shared" si="0"/>
        <v>30.583333333333332</v>
      </c>
      <c r="S17" t="s">
        <v>18</v>
      </c>
    </row>
    <row r="18" spans="1:19" x14ac:dyDescent="0.25">
      <c r="A18" t="s">
        <v>81</v>
      </c>
      <c r="B18" t="s">
        <v>82</v>
      </c>
      <c r="C18" t="s">
        <v>34</v>
      </c>
      <c r="D18">
        <v>580175</v>
      </c>
      <c r="E18">
        <v>159300</v>
      </c>
      <c r="F18">
        <v>36</v>
      </c>
      <c r="G18">
        <v>32</v>
      </c>
      <c r="H18">
        <v>26</v>
      </c>
      <c r="I18">
        <v>19</v>
      </c>
      <c r="J18">
        <v>18</v>
      </c>
      <c r="K18">
        <v>18</v>
      </c>
      <c r="L18">
        <v>24</v>
      </c>
      <c r="M18">
        <v>21</v>
      </c>
      <c r="N18">
        <v>24</v>
      </c>
      <c r="O18">
        <v>30</v>
      </c>
      <c r="P18">
        <v>33</v>
      </c>
      <c r="Q18">
        <v>28</v>
      </c>
      <c r="R18" s="3">
        <f t="shared" si="0"/>
        <v>25.75</v>
      </c>
      <c r="S18" t="s">
        <v>18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18"/>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3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317</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15</v>
      </c>
      <c r="B3" t="s">
        <v>16</v>
      </c>
      <c r="C3" t="s">
        <v>17</v>
      </c>
      <c r="D3">
        <v>575900</v>
      </c>
      <c r="E3">
        <v>155600</v>
      </c>
      <c r="F3">
        <v>49</v>
      </c>
      <c r="G3">
        <v>33</v>
      </c>
      <c r="H3">
        <v>15</v>
      </c>
      <c r="I3">
        <v>31</v>
      </c>
      <c r="J3">
        <v>42</v>
      </c>
      <c r="K3">
        <v>46</v>
      </c>
      <c r="L3" t="s">
        <v>18</v>
      </c>
      <c r="M3">
        <v>53</v>
      </c>
      <c r="N3">
        <v>61</v>
      </c>
      <c r="O3">
        <v>53</v>
      </c>
      <c r="P3">
        <v>57</v>
      </c>
      <c r="Q3">
        <v>65</v>
      </c>
      <c r="R3" s="3">
        <f t="shared" ref="R3:R18" si="0">AVERAGE(F3:Q3)</f>
        <v>45.909090909090907</v>
      </c>
      <c r="S3" t="s">
        <v>18</v>
      </c>
    </row>
    <row r="4" spans="1:20" x14ac:dyDescent="0.25">
      <c r="A4" t="s">
        <v>20</v>
      </c>
      <c r="B4" t="s">
        <v>16</v>
      </c>
      <c r="C4" t="s">
        <v>21</v>
      </c>
      <c r="D4">
        <v>575900</v>
      </c>
      <c r="E4">
        <v>155700</v>
      </c>
      <c r="F4">
        <v>39</v>
      </c>
      <c r="G4">
        <v>34</v>
      </c>
      <c r="H4" t="s">
        <v>18</v>
      </c>
      <c r="I4">
        <v>38</v>
      </c>
      <c r="J4">
        <v>46</v>
      </c>
      <c r="K4">
        <v>48</v>
      </c>
      <c r="L4" t="s">
        <v>18</v>
      </c>
      <c r="M4">
        <v>60</v>
      </c>
      <c r="N4">
        <v>66</v>
      </c>
      <c r="O4">
        <v>56</v>
      </c>
      <c r="P4">
        <v>67</v>
      </c>
      <c r="Q4">
        <v>69</v>
      </c>
      <c r="R4" s="3">
        <f t="shared" si="0"/>
        <v>52.3</v>
      </c>
      <c r="S4" t="s">
        <v>18</v>
      </c>
    </row>
    <row r="5" spans="1:20" x14ac:dyDescent="0.25">
      <c r="A5" t="s">
        <v>22</v>
      </c>
      <c r="B5" t="s">
        <v>16</v>
      </c>
      <c r="C5" t="s">
        <v>21</v>
      </c>
      <c r="D5">
        <v>576000</v>
      </c>
      <c r="E5">
        <v>155800</v>
      </c>
      <c r="F5">
        <v>33</v>
      </c>
      <c r="G5">
        <v>15</v>
      </c>
      <c r="H5" t="s">
        <v>18</v>
      </c>
      <c r="I5" t="s">
        <v>18</v>
      </c>
      <c r="J5">
        <v>34</v>
      </c>
      <c r="K5">
        <v>40</v>
      </c>
      <c r="L5" t="s">
        <v>18</v>
      </c>
      <c r="M5">
        <v>46</v>
      </c>
      <c r="N5">
        <v>53</v>
      </c>
      <c r="O5">
        <v>55</v>
      </c>
      <c r="P5">
        <v>67</v>
      </c>
      <c r="Q5">
        <v>69</v>
      </c>
      <c r="R5" s="3">
        <f t="shared" si="0"/>
        <v>45.777777777777779</v>
      </c>
      <c r="S5" t="s">
        <v>18</v>
      </c>
    </row>
    <row r="6" spans="1:20" x14ac:dyDescent="0.25">
      <c r="A6" t="s">
        <v>25</v>
      </c>
      <c r="B6" t="s">
        <v>26</v>
      </c>
      <c r="C6" t="s">
        <v>17</v>
      </c>
      <c r="D6">
        <v>576000</v>
      </c>
      <c r="E6">
        <v>155700</v>
      </c>
      <c r="F6">
        <v>13</v>
      </c>
      <c r="G6">
        <v>32</v>
      </c>
      <c r="H6">
        <v>8</v>
      </c>
      <c r="I6">
        <v>22</v>
      </c>
      <c r="J6">
        <v>24</v>
      </c>
      <c r="K6">
        <v>27</v>
      </c>
      <c r="L6" t="s">
        <v>18</v>
      </c>
      <c r="M6">
        <v>26</v>
      </c>
      <c r="N6" t="s">
        <v>18</v>
      </c>
      <c r="O6" t="s">
        <v>18</v>
      </c>
      <c r="P6">
        <v>47</v>
      </c>
      <c r="Q6">
        <v>53</v>
      </c>
      <c r="R6" s="3">
        <f t="shared" si="0"/>
        <v>28</v>
      </c>
      <c r="S6" t="s">
        <v>18</v>
      </c>
    </row>
    <row r="7" spans="1:20" x14ac:dyDescent="0.25">
      <c r="A7" t="s">
        <v>29</v>
      </c>
      <c r="B7" t="s">
        <v>30</v>
      </c>
      <c r="C7" t="s">
        <v>21</v>
      </c>
      <c r="D7">
        <v>586900</v>
      </c>
      <c r="E7">
        <v>152600</v>
      </c>
      <c r="F7">
        <v>27</v>
      </c>
      <c r="G7">
        <v>20</v>
      </c>
      <c r="H7">
        <v>13</v>
      </c>
      <c r="I7">
        <v>27</v>
      </c>
      <c r="J7">
        <v>27</v>
      </c>
      <c r="K7">
        <v>26</v>
      </c>
      <c r="L7" t="s">
        <v>18</v>
      </c>
      <c r="M7">
        <v>32</v>
      </c>
      <c r="N7">
        <v>45</v>
      </c>
      <c r="O7">
        <v>33</v>
      </c>
      <c r="P7">
        <v>40</v>
      </c>
      <c r="Q7">
        <v>55</v>
      </c>
      <c r="R7" s="3">
        <f t="shared" si="0"/>
        <v>31.363636363636363</v>
      </c>
      <c r="S7" t="s">
        <v>18</v>
      </c>
    </row>
    <row r="8" spans="1:20" x14ac:dyDescent="0.25">
      <c r="A8" t="s">
        <v>47</v>
      </c>
      <c r="B8" t="s">
        <v>48</v>
      </c>
      <c r="C8" t="s">
        <v>21</v>
      </c>
      <c r="D8">
        <v>576300</v>
      </c>
      <c r="E8">
        <v>155600</v>
      </c>
      <c r="F8">
        <v>41</v>
      </c>
      <c r="G8">
        <v>67</v>
      </c>
      <c r="H8">
        <v>36</v>
      </c>
      <c r="I8">
        <v>34</v>
      </c>
      <c r="J8">
        <v>39</v>
      </c>
      <c r="K8">
        <v>40</v>
      </c>
      <c r="L8" t="s">
        <v>18</v>
      </c>
      <c r="M8">
        <v>57</v>
      </c>
      <c r="N8">
        <v>53</v>
      </c>
      <c r="O8">
        <v>52</v>
      </c>
      <c r="P8">
        <v>59</v>
      </c>
      <c r="Q8">
        <v>59</v>
      </c>
      <c r="R8" s="3">
        <f t="shared" si="0"/>
        <v>48.81818181818182</v>
      </c>
      <c r="S8" t="s">
        <v>18</v>
      </c>
    </row>
    <row r="9" spans="1:20" x14ac:dyDescent="0.25">
      <c r="A9" t="s">
        <v>50</v>
      </c>
      <c r="B9" t="s">
        <v>51</v>
      </c>
      <c r="C9" t="s">
        <v>17</v>
      </c>
      <c r="D9">
        <v>578600</v>
      </c>
      <c r="E9">
        <v>155400</v>
      </c>
      <c r="F9">
        <v>44</v>
      </c>
      <c r="G9">
        <v>42</v>
      </c>
      <c r="H9">
        <v>22</v>
      </c>
      <c r="I9">
        <v>42</v>
      </c>
      <c r="J9">
        <v>39</v>
      </c>
      <c r="K9">
        <v>26</v>
      </c>
      <c r="L9" t="s">
        <v>18</v>
      </c>
      <c r="M9">
        <v>40</v>
      </c>
      <c r="N9">
        <v>47</v>
      </c>
      <c r="O9">
        <v>46</v>
      </c>
      <c r="P9">
        <v>50</v>
      </c>
      <c r="Q9" t="s">
        <v>18</v>
      </c>
      <c r="R9" s="3">
        <f t="shared" si="0"/>
        <v>39.799999999999997</v>
      </c>
      <c r="S9" t="s">
        <v>18</v>
      </c>
    </row>
    <row r="10" spans="1:20" x14ac:dyDescent="0.25">
      <c r="A10" t="s">
        <v>53</v>
      </c>
      <c r="B10" t="s">
        <v>54</v>
      </c>
      <c r="C10" t="s">
        <v>21</v>
      </c>
      <c r="D10">
        <v>576200</v>
      </c>
      <c r="E10">
        <v>154700</v>
      </c>
      <c r="F10">
        <v>18</v>
      </c>
      <c r="G10">
        <v>36</v>
      </c>
      <c r="H10">
        <v>4</v>
      </c>
      <c r="I10">
        <v>27</v>
      </c>
      <c r="J10">
        <v>26</v>
      </c>
      <c r="K10">
        <v>20</v>
      </c>
      <c r="L10" t="s">
        <v>18</v>
      </c>
      <c r="M10">
        <v>30</v>
      </c>
      <c r="N10">
        <v>37</v>
      </c>
      <c r="O10">
        <v>34</v>
      </c>
      <c r="P10">
        <v>47</v>
      </c>
      <c r="Q10">
        <v>42</v>
      </c>
      <c r="R10" s="3">
        <f t="shared" si="0"/>
        <v>29.181818181818183</v>
      </c>
      <c r="S10" t="s">
        <v>18</v>
      </c>
    </row>
    <row r="11" spans="1:20" x14ac:dyDescent="0.25">
      <c r="A11" t="s">
        <v>56</v>
      </c>
      <c r="B11" t="s">
        <v>57</v>
      </c>
      <c r="C11" t="s">
        <v>21</v>
      </c>
      <c r="D11">
        <v>576700</v>
      </c>
      <c r="E11">
        <v>154000</v>
      </c>
      <c r="F11">
        <v>40</v>
      </c>
      <c r="G11">
        <v>28</v>
      </c>
      <c r="H11">
        <v>19</v>
      </c>
      <c r="I11" t="s">
        <v>18</v>
      </c>
      <c r="J11">
        <v>39</v>
      </c>
      <c r="K11" t="s">
        <v>18</v>
      </c>
      <c r="L11" t="s">
        <v>18</v>
      </c>
      <c r="M11">
        <v>48</v>
      </c>
      <c r="N11">
        <v>46</v>
      </c>
      <c r="O11">
        <v>40</v>
      </c>
      <c r="P11">
        <v>46</v>
      </c>
      <c r="Q11" t="s">
        <v>18</v>
      </c>
      <c r="R11" s="3">
        <f t="shared" si="0"/>
        <v>38.25</v>
      </c>
      <c r="S11" t="s">
        <v>18</v>
      </c>
    </row>
    <row r="12" spans="1:20" x14ac:dyDescent="0.25">
      <c r="A12" t="s">
        <v>59</v>
      </c>
      <c r="B12" t="s">
        <v>60</v>
      </c>
      <c r="C12" t="s">
        <v>21</v>
      </c>
      <c r="D12">
        <v>578300</v>
      </c>
      <c r="E12">
        <v>152600</v>
      </c>
      <c r="F12">
        <v>27</v>
      </c>
      <c r="G12">
        <v>27</v>
      </c>
      <c r="H12">
        <v>12</v>
      </c>
      <c r="I12">
        <v>30</v>
      </c>
      <c r="J12">
        <v>24</v>
      </c>
      <c r="K12">
        <v>18</v>
      </c>
      <c r="L12" t="s">
        <v>18</v>
      </c>
      <c r="M12">
        <v>31</v>
      </c>
      <c r="N12">
        <v>32</v>
      </c>
      <c r="O12">
        <v>29</v>
      </c>
      <c r="P12">
        <v>31</v>
      </c>
      <c r="Q12">
        <v>31</v>
      </c>
      <c r="R12" s="3">
        <f t="shared" si="0"/>
        <v>26.545454545454547</v>
      </c>
      <c r="S12" t="s">
        <v>18</v>
      </c>
    </row>
    <row r="13" spans="1:20" x14ac:dyDescent="0.25">
      <c r="A13" t="s">
        <v>63</v>
      </c>
      <c r="B13" t="s">
        <v>64</v>
      </c>
      <c r="C13" t="s">
        <v>21</v>
      </c>
      <c r="D13">
        <v>574400</v>
      </c>
      <c r="E13">
        <v>155175</v>
      </c>
      <c r="F13">
        <v>32</v>
      </c>
      <c r="G13">
        <v>25</v>
      </c>
      <c r="H13">
        <v>9</v>
      </c>
      <c r="I13">
        <v>35</v>
      </c>
      <c r="J13">
        <v>35</v>
      </c>
      <c r="K13">
        <v>31</v>
      </c>
      <c r="L13" t="s">
        <v>18</v>
      </c>
      <c r="M13">
        <v>34</v>
      </c>
      <c r="N13">
        <v>41</v>
      </c>
      <c r="O13">
        <v>42</v>
      </c>
      <c r="P13">
        <v>39</v>
      </c>
      <c r="Q13">
        <v>48</v>
      </c>
      <c r="R13" s="3">
        <f t="shared" si="0"/>
        <v>33.727272727272727</v>
      </c>
      <c r="S13" t="s">
        <v>18</v>
      </c>
    </row>
    <row r="14" spans="1:20" x14ac:dyDescent="0.25">
      <c r="A14" t="s">
        <v>66</v>
      </c>
      <c r="B14" t="s">
        <v>67</v>
      </c>
      <c r="C14" t="s">
        <v>21</v>
      </c>
      <c r="D14">
        <v>574100</v>
      </c>
      <c r="E14">
        <v>156900</v>
      </c>
      <c r="F14">
        <v>33</v>
      </c>
      <c r="G14">
        <v>34</v>
      </c>
      <c r="H14">
        <v>19</v>
      </c>
      <c r="I14">
        <v>26</v>
      </c>
      <c r="J14">
        <v>31</v>
      </c>
      <c r="K14">
        <v>14</v>
      </c>
      <c r="L14" t="s">
        <v>18</v>
      </c>
      <c r="M14">
        <v>30</v>
      </c>
      <c r="N14">
        <v>44</v>
      </c>
      <c r="O14">
        <v>37</v>
      </c>
      <c r="P14">
        <v>46</v>
      </c>
      <c r="Q14">
        <v>44</v>
      </c>
      <c r="R14" s="3">
        <f t="shared" si="0"/>
        <v>32.545454545454547</v>
      </c>
      <c r="S14" t="s">
        <v>18</v>
      </c>
    </row>
    <row r="15" spans="1:20" x14ac:dyDescent="0.25">
      <c r="A15" t="s">
        <v>70</v>
      </c>
      <c r="B15" t="s">
        <v>71</v>
      </c>
      <c r="C15" t="s">
        <v>17</v>
      </c>
      <c r="D15">
        <v>575600</v>
      </c>
      <c r="E15">
        <v>157300</v>
      </c>
      <c r="F15">
        <v>32</v>
      </c>
      <c r="G15">
        <v>14</v>
      </c>
      <c r="H15">
        <v>6</v>
      </c>
      <c r="I15">
        <v>32</v>
      </c>
      <c r="J15" t="s">
        <v>18</v>
      </c>
      <c r="K15">
        <v>23</v>
      </c>
      <c r="L15" t="s">
        <v>18</v>
      </c>
      <c r="M15">
        <v>10</v>
      </c>
      <c r="N15">
        <v>40</v>
      </c>
      <c r="O15">
        <v>32</v>
      </c>
      <c r="P15">
        <v>36</v>
      </c>
      <c r="Q15">
        <v>36</v>
      </c>
      <c r="R15" s="3">
        <f t="shared" si="0"/>
        <v>26.1</v>
      </c>
      <c r="S15" t="s">
        <v>18</v>
      </c>
    </row>
    <row r="16" spans="1:20" x14ac:dyDescent="0.25">
      <c r="A16" t="s">
        <v>74</v>
      </c>
      <c r="B16" t="s">
        <v>75</v>
      </c>
      <c r="C16" t="s">
        <v>17</v>
      </c>
      <c r="D16">
        <v>576800</v>
      </c>
      <c r="E16">
        <v>157750</v>
      </c>
      <c r="F16">
        <v>35</v>
      </c>
      <c r="G16">
        <v>36</v>
      </c>
      <c r="H16">
        <v>17</v>
      </c>
      <c r="I16">
        <v>34</v>
      </c>
      <c r="J16">
        <v>25</v>
      </c>
      <c r="K16">
        <v>18</v>
      </c>
      <c r="L16" t="s">
        <v>18</v>
      </c>
      <c r="M16">
        <v>36</v>
      </c>
      <c r="N16">
        <v>32</v>
      </c>
      <c r="O16">
        <v>41</v>
      </c>
      <c r="P16">
        <v>49</v>
      </c>
      <c r="Q16">
        <v>48</v>
      </c>
      <c r="R16" s="3">
        <f t="shared" si="0"/>
        <v>33.727272727272727</v>
      </c>
      <c r="S16" t="s">
        <v>18</v>
      </c>
    </row>
    <row r="17" spans="1:19" x14ac:dyDescent="0.25">
      <c r="A17" t="s">
        <v>78</v>
      </c>
      <c r="B17" t="s">
        <v>79</v>
      </c>
      <c r="C17" t="s">
        <v>21</v>
      </c>
      <c r="D17">
        <v>576775</v>
      </c>
      <c r="E17">
        <v>156250</v>
      </c>
      <c r="F17">
        <v>33</v>
      </c>
      <c r="G17">
        <v>29</v>
      </c>
      <c r="H17">
        <v>11</v>
      </c>
      <c r="I17">
        <v>27</v>
      </c>
      <c r="J17">
        <v>28</v>
      </c>
      <c r="K17">
        <v>21</v>
      </c>
      <c r="L17" t="s">
        <v>18</v>
      </c>
      <c r="M17">
        <v>31</v>
      </c>
      <c r="N17">
        <v>36</v>
      </c>
      <c r="O17">
        <v>33</v>
      </c>
      <c r="P17">
        <v>39</v>
      </c>
      <c r="Q17">
        <v>40</v>
      </c>
      <c r="R17" s="3">
        <f t="shared" si="0"/>
        <v>29.818181818181817</v>
      </c>
      <c r="S17" t="s">
        <v>18</v>
      </c>
    </row>
    <row r="18" spans="1:19" x14ac:dyDescent="0.25">
      <c r="A18" t="s">
        <v>81</v>
      </c>
      <c r="B18" t="s">
        <v>82</v>
      </c>
      <c r="C18" t="s">
        <v>34</v>
      </c>
      <c r="D18">
        <v>580175</v>
      </c>
      <c r="E18">
        <v>159300</v>
      </c>
      <c r="F18">
        <v>28</v>
      </c>
      <c r="G18">
        <v>24</v>
      </c>
      <c r="H18">
        <v>6</v>
      </c>
      <c r="I18">
        <v>18</v>
      </c>
      <c r="J18">
        <v>15</v>
      </c>
      <c r="K18">
        <v>15</v>
      </c>
      <c r="L18" t="s">
        <v>18</v>
      </c>
      <c r="M18">
        <v>19</v>
      </c>
      <c r="N18">
        <v>18</v>
      </c>
      <c r="O18">
        <v>27</v>
      </c>
      <c r="P18">
        <v>33</v>
      </c>
      <c r="Q18">
        <v>36</v>
      </c>
      <c r="R18" s="3">
        <f t="shared" si="0"/>
        <v>21.727272727272727</v>
      </c>
      <c r="S18" t="s">
        <v>18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23"/>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3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318</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15</v>
      </c>
      <c r="B3" t="s">
        <v>16</v>
      </c>
      <c r="C3" t="s">
        <v>17</v>
      </c>
      <c r="D3">
        <v>575900</v>
      </c>
      <c r="E3">
        <v>155600</v>
      </c>
      <c r="F3">
        <v>39</v>
      </c>
      <c r="G3">
        <v>61</v>
      </c>
      <c r="H3">
        <v>39</v>
      </c>
      <c r="I3">
        <v>52</v>
      </c>
      <c r="J3">
        <v>45</v>
      </c>
      <c r="K3">
        <v>48</v>
      </c>
      <c r="L3">
        <v>45</v>
      </c>
      <c r="M3">
        <v>54</v>
      </c>
      <c r="N3">
        <v>29</v>
      </c>
      <c r="O3" t="s">
        <v>18</v>
      </c>
      <c r="P3" t="s">
        <v>18</v>
      </c>
      <c r="Q3">
        <v>38</v>
      </c>
      <c r="R3" s="3">
        <f t="shared" ref="R3:R23" si="0">AVERAGE(F3:Q3)</f>
        <v>45</v>
      </c>
      <c r="S3" t="s">
        <v>18</v>
      </c>
    </row>
    <row r="4" spans="1:20" x14ac:dyDescent="0.25">
      <c r="A4" t="s">
        <v>20</v>
      </c>
      <c r="B4" t="s">
        <v>16</v>
      </c>
      <c r="C4" t="s">
        <v>21</v>
      </c>
      <c r="D4">
        <v>575900</v>
      </c>
      <c r="E4">
        <v>155700</v>
      </c>
      <c r="F4" t="s">
        <v>18</v>
      </c>
      <c r="G4" t="s">
        <v>18</v>
      </c>
      <c r="H4">
        <v>46</v>
      </c>
      <c r="I4">
        <v>50</v>
      </c>
      <c r="J4">
        <v>53</v>
      </c>
      <c r="K4">
        <v>47</v>
      </c>
      <c r="L4">
        <v>48</v>
      </c>
      <c r="M4">
        <v>71</v>
      </c>
      <c r="N4">
        <v>36</v>
      </c>
      <c r="O4">
        <v>39</v>
      </c>
      <c r="P4">
        <v>39</v>
      </c>
      <c r="Q4">
        <v>49</v>
      </c>
      <c r="R4" s="3">
        <f t="shared" si="0"/>
        <v>47.8</v>
      </c>
      <c r="S4" t="s">
        <v>18</v>
      </c>
    </row>
    <row r="5" spans="1:20" x14ac:dyDescent="0.25">
      <c r="A5" t="s">
        <v>22</v>
      </c>
      <c r="B5" t="s">
        <v>16</v>
      </c>
      <c r="C5" t="s">
        <v>21</v>
      </c>
      <c r="D5">
        <v>576000</v>
      </c>
      <c r="E5">
        <v>155800</v>
      </c>
      <c r="F5" t="s">
        <v>18</v>
      </c>
      <c r="G5" t="s">
        <v>18</v>
      </c>
      <c r="H5">
        <v>48</v>
      </c>
      <c r="I5">
        <v>49</v>
      </c>
      <c r="J5">
        <v>46</v>
      </c>
      <c r="K5">
        <v>39</v>
      </c>
      <c r="L5">
        <v>45</v>
      </c>
      <c r="M5">
        <v>46</v>
      </c>
      <c r="N5">
        <v>35</v>
      </c>
      <c r="O5" t="s">
        <v>18</v>
      </c>
      <c r="P5">
        <v>37</v>
      </c>
      <c r="Q5">
        <v>44</v>
      </c>
      <c r="R5" s="3">
        <f t="shared" si="0"/>
        <v>43.222222222222221</v>
      </c>
      <c r="S5" t="s">
        <v>18</v>
      </c>
    </row>
    <row r="6" spans="1:20" x14ac:dyDescent="0.25">
      <c r="A6" t="s">
        <v>25</v>
      </c>
      <c r="B6" t="s">
        <v>26</v>
      </c>
      <c r="C6" t="s">
        <v>17</v>
      </c>
      <c r="D6">
        <v>576000</v>
      </c>
      <c r="E6">
        <v>155700</v>
      </c>
      <c r="F6" t="s">
        <v>18</v>
      </c>
      <c r="G6" t="s">
        <v>18</v>
      </c>
      <c r="H6" t="s">
        <v>18</v>
      </c>
      <c r="I6" t="s">
        <v>18</v>
      </c>
      <c r="J6" t="s">
        <v>18</v>
      </c>
      <c r="K6">
        <v>18</v>
      </c>
      <c r="L6">
        <v>25</v>
      </c>
      <c r="M6">
        <v>23</v>
      </c>
      <c r="N6">
        <v>26</v>
      </c>
      <c r="O6">
        <v>28</v>
      </c>
      <c r="P6">
        <v>26</v>
      </c>
      <c r="Q6">
        <v>34</v>
      </c>
      <c r="R6" s="3">
        <f t="shared" si="0"/>
        <v>25.714285714285715</v>
      </c>
      <c r="S6" t="s">
        <v>18</v>
      </c>
    </row>
    <row r="7" spans="1:20" x14ac:dyDescent="0.25">
      <c r="A7" t="s">
        <v>29</v>
      </c>
      <c r="B7" t="s">
        <v>30</v>
      </c>
      <c r="C7" t="s">
        <v>21</v>
      </c>
      <c r="D7">
        <v>586900</v>
      </c>
      <c r="E7">
        <v>152600</v>
      </c>
      <c r="F7">
        <v>29</v>
      </c>
      <c r="G7">
        <v>42</v>
      </c>
      <c r="H7">
        <v>26</v>
      </c>
      <c r="I7">
        <v>29</v>
      </c>
      <c r="J7">
        <v>27</v>
      </c>
      <c r="K7">
        <v>23</v>
      </c>
      <c r="L7" t="s">
        <v>18</v>
      </c>
      <c r="M7">
        <v>37</v>
      </c>
      <c r="N7">
        <v>22</v>
      </c>
      <c r="O7">
        <v>21</v>
      </c>
      <c r="P7">
        <v>26</v>
      </c>
      <c r="Q7">
        <v>28</v>
      </c>
      <c r="R7" s="3">
        <f t="shared" si="0"/>
        <v>28.181818181818183</v>
      </c>
      <c r="S7" t="s">
        <v>18</v>
      </c>
    </row>
    <row r="8" spans="1:20" x14ac:dyDescent="0.25">
      <c r="A8" t="s">
        <v>32</v>
      </c>
      <c r="B8" t="s">
        <v>33</v>
      </c>
      <c r="C8" t="s">
        <v>34</v>
      </c>
      <c r="D8">
        <v>583400</v>
      </c>
      <c r="E8">
        <v>144400</v>
      </c>
      <c r="F8">
        <v>18</v>
      </c>
      <c r="G8">
        <v>27</v>
      </c>
      <c r="H8">
        <v>16</v>
      </c>
      <c r="I8">
        <v>16</v>
      </c>
      <c r="J8">
        <v>17</v>
      </c>
      <c r="K8" t="s">
        <v>18</v>
      </c>
      <c r="L8">
        <v>34</v>
      </c>
      <c r="M8" t="s">
        <v>18</v>
      </c>
      <c r="N8" t="s">
        <v>18</v>
      </c>
      <c r="O8" t="s">
        <v>18</v>
      </c>
      <c r="P8" t="s">
        <v>18</v>
      </c>
      <c r="Q8" t="s">
        <v>18</v>
      </c>
      <c r="R8" s="3">
        <f t="shared" si="0"/>
        <v>21.333333333333332</v>
      </c>
      <c r="S8" t="s">
        <v>18</v>
      </c>
    </row>
    <row r="9" spans="1:20" x14ac:dyDescent="0.25">
      <c r="A9" t="s">
        <v>36</v>
      </c>
      <c r="B9" t="s">
        <v>37</v>
      </c>
      <c r="C9" t="s">
        <v>34</v>
      </c>
      <c r="D9">
        <v>578400</v>
      </c>
      <c r="E9">
        <v>143600</v>
      </c>
      <c r="F9" t="s">
        <v>18</v>
      </c>
      <c r="G9">
        <v>22</v>
      </c>
      <c r="H9">
        <v>16</v>
      </c>
      <c r="I9">
        <v>12</v>
      </c>
      <c r="J9">
        <v>11</v>
      </c>
      <c r="K9" t="s">
        <v>18</v>
      </c>
      <c r="L9">
        <v>31</v>
      </c>
      <c r="M9" t="s">
        <v>18</v>
      </c>
      <c r="N9" t="s">
        <v>18</v>
      </c>
      <c r="O9" t="s">
        <v>18</v>
      </c>
      <c r="P9" t="s">
        <v>18</v>
      </c>
      <c r="Q9" t="s">
        <v>18</v>
      </c>
      <c r="R9" s="3">
        <f t="shared" si="0"/>
        <v>18.399999999999999</v>
      </c>
      <c r="S9" t="s">
        <v>18</v>
      </c>
    </row>
    <row r="10" spans="1:20" x14ac:dyDescent="0.25">
      <c r="A10" t="s">
        <v>39</v>
      </c>
      <c r="B10" t="s">
        <v>40</v>
      </c>
      <c r="C10" t="s">
        <v>21</v>
      </c>
      <c r="D10">
        <v>574500</v>
      </c>
      <c r="E10">
        <v>144600</v>
      </c>
      <c r="F10">
        <v>21</v>
      </c>
      <c r="G10">
        <v>28</v>
      </c>
      <c r="H10">
        <v>22</v>
      </c>
      <c r="I10">
        <v>17</v>
      </c>
      <c r="J10">
        <v>15</v>
      </c>
      <c r="K10" t="s">
        <v>18</v>
      </c>
      <c r="L10">
        <v>24</v>
      </c>
      <c r="M10" t="s">
        <v>18</v>
      </c>
      <c r="N10" t="s">
        <v>18</v>
      </c>
      <c r="O10" t="s">
        <v>18</v>
      </c>
      <c r="P10" t="s">
        <v>18</v>
      </c>
      <c r="Q10" t="s">
        <v>18</v>
      </c>
      <c r="R10" s="3">
        <f t="shared" si="0"/>
        <v>21.166666666666668</v>
      </c>
      <c r="S10" t="s">
        <v>18</v>
      </c>
    </row>
    <row r="11" spans="1:20" x14ac:dyDescent="0.25">
      <c r="A11" t="s">
        <v>42</v>
      </c>
      <c r="B11" t="s">
        <v>43</v>
      </c>
      <c r="C11" t="s">
        <v>34</v>
      </c>
      <c r="D11">
        <v>570300</v>
      </c>
      <c r="E11">
        <v>150000</v>
      </c>
      <c r="F11">
        <v>18</v>
      </c>
      <c r="G11">
        <v>18</v>
      </c>
      <c r="H11">
        <v>17</v>
      </c>
      <c r="I11">
        <v>11</v>
      </c>
      <c r="J11">
        <v>8</v>
      </c>
      <c r="K11" t="s">
        <v>18</v>
      </c>
      <c r="L11">
        <v>33</v>
      </c>
      <c r="M11" t="s">
        <v>18</v>
      </c>
      <c r="N11" t="s">
        <v>18</v>
      </c>
      <c r="O11" t="s">
        <v>18</v>
      </c>
      <c r="P11" t="s">
        <v>18</v>
      </c>
      <c r="Q11" t="s">
        <v>18</v>
      </c>
      <c r="R11" s="3">
        <f t="shared" si="0"/>
        <v>17.5</v>
      </c>
      <c r="S11" t="s">
        <v>18</v>
      </c>
    </row>
    <row r="12" spans="1:20" x14ac:dyDescent="0.25">
      <c r="A12" t="s">
        <v>44</v>
      </c>
      <c r="B12" t="s">
        <v>45</v>
      </c>
      <c r="C12" t="s">
        <v>34</v>
      </c>
      <c r="D12">
        <v>574500</v>
      </c>
      <c r="E12">
        <v>151000</v>
      </c>
      <c r="F12">
        <v>21</v>
      </c>
      <c r="G12">
        <v>28</v>
      </c>
      <c r="H12">
        <v>21</v>
      </c>
      <c r="I12">
        <v>18</v>
      </c>
      <c r="J12">
        <v>12</v>
      </c>
      <c r="K12" t="s">
        <v>18</v>
      </c>
      <c r="L12" t="s">
        <v>18</v>
      </c>
      <c r="M12" t="s">
        <v>18</v>
      </c>
      <c r="N12" t="s">
        <v>18</v>
      </c>
      <c r="O12" t="s">
        <v>18</v>
      </c>
      <c r="P12" t="s">
        <v>18</v>
      </c>
      <c r="Q12" t="s">
        <v>18</v>
      </c>
      <c r="R12" s="3">
        <f t="shared" si="0"/>
        <v>20</v>
      </c>
      <c r="S12" t="s">
        <v>18</v>
      </c>
    </row>
    <row r="13" spans="1:20" x14ac:dyDescent="0.25">
      <c r="A13" t="s">
        <v>47</v>
      </c>
      <c r="B13" t="s">
        <v>48</v>
      </c>
      <c r="C13" t="s">
        <v>21</v>
      </c>
      <c r="D13">
        <v>576300</v>
      </c>
      <c r="E13">
        <v>155600</v>
      </c>
      <c r="F13" t="s">
        <v>18</v>
      </c>
      <c r="G13" t="s">
        <v>18</v>
      </c>
      <c r="H13" t="s">
        <v>18</v>
      </c>
      <c r="I13" t="s">
        <v>18</v>
      </c>
      <c r="J13" t="s">
        <v>18</v>
      </c>
      <c r="K13">
        <v>44</v>
      </c>
      <c r="L13">
        <v>31</v>
      </c>
      <c r="M13">
        <v>44</v>
      </c>
      <c r="N13">
        <v>32</v>
      </c>
      <c r="O13">
        <v>31</v>
      </c>
      <c r="P13">
        <v>44</v>
      </c>
      <c r="Q13">
        <v>41</v>
      </c>
      <c r="R13" s="3">
        <f t="shared" si="0"/>
        <v>38.142857142857146</v>
      </c>
      <c r="S13" t="s">
        <v>18</v>
      </c>
    </row>
    <row r="14" spans="1:20" x14ac:dyDescent="0.25">
      <c r="A14" t="s">
        <v>50</v>
      </c>
      <c r="B14" t="s">
        <v>51</v>
      </c>
      <c r="C14" t="s">
        <v>17</v>
      </c>
      <c r="D14">
        <v>578600</v>
      </c>
      <c r="E14">
        <v>155400</v>
      </c>
      <c r="F14" t="s">
        <v>18</v>
      </c>
      <c r="G14" t="s">
        <v>18</v>
      </c>
      <c r="H14" t="s">
        <v>18</v>
      </c>
      <c r="I14" t="s">
        <v>18</v>
      </c>
      <c r="J14" t="s">
        <v>18</v>
      </c>
      <c r="K14">
        <v>39</v>
      </c>
      <c r="L14">
        <v>26</v>
      </c>
      <c r="M14">
        <v>45</v>
      </c>
      <c r="N14">
        <v>28</v>
      </c>
      <c r="O14">
        <v>31</v>
      </c>
      <c r="P14">
        <v>31</v>
      </c>
      <c r="Q14">
        <v>40</v>
      </c>
      <c r="R14" s="3">
        <f t="shared" si="0"/>
        <v>34.285714285714285</v>
      </c>
      <c r="S14" t="s">
        <v>18</v>
      </c>
    </row>
    <row r="15" spans="1:20" x14ac:dyDescent="0.25">
      <c r="A15" t="s">
        <v>53</v>
      </c>
      <c r="B15" t="s">
        <v>54</v>
      </c>
      <c r="C15" t="s">
        <v>21</v>
      </c>
      <c r="D15">
        <v>576200</v>
      </c>
      <c r="E15">
        <v>154700</v>
      </c>
      <c r="F15" t="s">
        <v>18</v>
      </c>
      <c r="G15" t="s">
        <v>18</v>
      </c>
      <c r="H15" t="s">
        <v>18</v>
      </c>
      <c r="I15" t="s">
        <v>18</v>
      </c>
      <c r="J15" t="s">
        <v>18</v>
      </c>
      <c r="K15">
        <v>17</v>
      </c>
      <c r="L15">
        <v>23</v>
      </c>
      <c r="M15">
        <v>29</v>
      </c>
      <c r="N15">
        <v>23</v>
      </c>
      <c r="O15" t="s">
        <v>18</v>
      </c>
      <c r="P15" t="s">
        <v>18</v>
      </c>
      <c r="Q15">
        <v>23</v>
      </c>
      <c r="R15" s="3">
        <f t="shared" si="0"/>
        <v>23</v>
      </c>
      <c r="S15" t="s">
        <v>18</v>
      </c>
    </row>
    <row r="16" spans="1:20" x14ac:dyDescent="0.25">
      <c r="A16" t="s">
        <v>56</v>
      </c>
      <c r="B16" t="s">
        <v>57</v>
      </c>
      <c r="C16" t="s">
        <v>21</v>
      </c>
      <c r="D16">
        <v>576700</v>
      </c>
      <c r="E16">
        <v>154000</v>
      </c>
      <c r="F16" t="s">
        <v>18</v>
      </c>
      <c r="G16" t="s">
        <v>18</v>
      </c>
      <c r="H16" t="s">
        <v>18</v>
      </c>
      <c r="I16" t="s">
        <v>18</v>
      </c>
      <c r="J16" t="s">
        <v>18</v>
      </c>
      <c r="K16">
        <v>32</v>
      </c>
      <c r="L16">
        <v>22</v>
      </c>
      <c r="M16">
        <v>41</v>
      </c>
      <c r="N16">
        <v>19</v>
      </c>
      <c r="O16">
        <v>30</v>
      </c>
      <c r="P16">
        <v>28</v>
      </c>
      <c r="Q16" t="s">
        <v>18</v>
      </c>
      <c r="R16" s="3">
        <f t="shared" si="0"/>
        <v>28.666666666666668</v>
      </c>
      <c r="S16" t="s">
        <v>18</v>
      </c>
    </row>
    <row r="17" spans="1:19" x14ac:dyDescent="0.25">
      <c r="A17" t="s">
        <v>59</v>
      </c>
      <c r="B17" t="s">
        <v>60</v>
      </c>
      <c r="C17" t="s">
        <v>21</v>
      </c>
      <c r="D17">
        <v>578300</v>
      </c>
      <c r="E17">
        <v>152600</v>
      </c>
      <c r="F17" t="s">
        <v>18</v>
      </c>
      <c r="G17" t="s">
        <v>18</v>
      </c>
      <c r="H17" t="s">
        <v>18</v>
      </c>
      <c r="I17" t="s">
        <v>18</v>
      </c>
      <c r="J17" t="s">
        <v>18</v>
      </c>
      <c r="K17">
        <v>16</v>
      </c>
      <c r="L17" t="s">
        <v>18</v>
      </c>
      <c r="M17">
        <v>26</v>
      </c>
      <c r="N17">
        <v>24</v>
      </c>
      <c r="O17">
        <v>14</v>
      </c>
      <c r="P17">
        <v>15</v>
      </c>
      <c r="Q17">
        <v>16</v>
      </c>
      <c r="R17" s="3">
        <f t="shared" si="0"/>
        <v>18.5</v>
      </c>
      <c r="S17" t="s">
        <v>18</v>
      </c>
    </row>
    <row r="18" spans="1:19" x14ac:dyDescent="0.25">
      <c r="A18" t="s">
        <v>63</v>
      </c>
      <c r="B18" t="s">
        <v>64</v>
      </c>
      <c r="C18" t="s">
        <v>21</v>
      </c>
      <c r="D18">
        <v>574400</v>
      </c>
      <c r="E18">
        <v>155175</v>
      </c>
      <c r="F18" t="s">
        <v>18</v>
      </c>
      <c r="G18" t="s">
        <v>18</v>
      </c>
      <c r="H18" t="s">
        <v>18</v>
      </c>
      <c r="I18" t="s">
        <v>18</v>
      </c>
      <c r="J18" t="s">
        <v>18</v>
      </c>
      <c r="K18">
        <v>31</v>
      </c>
      <c r="L18" t="s">
        <v>18</v>
      </c>
      <c r="M18">
        <v>35</v>
      </c>
      <c r="N18">
        <v>28</v>
      </c>
      <c r="O18">
        <v>22</v>
      </c>
      <c r="P18">
        <v>26</v>
      </c>
      <c r="Q18">
        <v>33</v>
      </c>
      <c r="R18" s="3">
        <f t="shared" si="0"/>
        <v>29.166666666666668</v>
      </c>
      <c r="S18" t="s">
        <v>18</v>
      </c>
    </row>
    <row r="19" spans="1:19" x14ac:dyDescent="0.25">
      <c r="A19" t="s">
        <v>66</v>
      </c>
      <c r="B19" t="s">
        <v>67</v>
      </c>
      <c r="C19" t="s">
        <v>21</v>
      </c>
      <c r="D19">
        <v>574100</v>
      </c>
      <c r="E19">
        <v>156900</v>
      </c>
      <c r="F19" t="s">
        <v>18</v>
      </c>
      <c r="G19" t="s">
        <v>18</v>
      </c>
      <c r="H19" t="s">
        <v>18</v>
      </c>
      <c r="I19" t="s">
        <v>18</v>
      </c>
      <c r="J19" t="s">
        <v>18</v>
      </c>
      <c r="K19">
        <v>29</v>
      </c>
      <c r="L19" t="s">
        <v>18</v>
      </c>
      <c r="M19">
        <v>32</v>
      </c>
      <c r="N19">
        <v>24</v>
      </c>
      <c r="O19">
        <v>25</v>
      </c>
      <c r="P19">
        <v>28</v>
      </c>
      <c r="Q19">
        <v>32</v>
      </c>
      <c r="R19" s="3">
        <f t="shared" si="0"/>
        <v>28.333333333333332</v>
      </c>
      <c r="S19" t="s">
        <v>18</v>
      </c>
    </row>
    <row r="20" spans="1:19" x14ac:dyDescent="0.25">
      <c r="A20" t="s">
        <v>70</v>
      </c>
      <c r="B20" t="s">
        <v>71</v>
      </c>
      <c r="C20" t="s">
        <v>17</v>
      </c>
      <c r="D20">
        <v>575600</v>
      </c>
      <c r="E20">
        <v>157300</v>
      </c>
      <c r="F20" t="s">
        <v>18</v>
      </c>
      <c r="G20" t="s">
        <v>18</v>
      </c>
      <c r="H20" t="s">
        <v>18</v>
      </c>
      <c r="I20" t="s">
        <v>18</v>
      </c>
      <c r="J20" t="s">
        <v>18</v>
      </c>
      <c r="K20">
        <v>16</v>
      </c>
      <c r="L20" t="s">
        <v>18</v>
      </c>
      <c r="M20">
        <v>39</v>
      </c>
      <c r="N20">
        <v>21</v>
      </c>
      <c r="O20">
        <v>23</v>
      </c>
      <c r="P20">
        <v>28</v>
      </c>
      <c r="Q20">
        <v>22</v>
      </c>
      <c r="R20" s="3">
        <f t="shared" si="0"/>
        <v>24.833333333333332</v>
      </c>
      <c r="S20" t="s">
        <v>18</v>
      </c>
    </row>
    <row r="21" spans="1:19" x14ac:dyDescent="0.25">
      <c r="A21" t="s">
        <v>74</v>
      </c>
      <c r="B21" t="s">
        <v>75</v>
      </c>
      <c r="C21" t="s">
        <v>17</v>
      </c>
      <c r="D21">
        <v>576800</v>
      </c>
      <c r="E21">
        <v>157750</v>
      </c>
      <c r="F21" t="s">
        <v>18</v>
      </c>
      <c r="G21" t="s">
        <v>18</v>
      </c>
      <c r="H21" t="s">
        <v>18</v>
      </c>
      <c r="I21" t="s">
        <v>18</v>
      </c>
      <c r="J21" t="s">
        <v>18</v>
      </c>
      <c r="K21">
        <v>19</v>
      </c>
      <c r="L21" t="s">
        <v>18</v>
      </c>
      <c r="M21">
        <v>24</v>
      </c>
      <c r="N21">
        <v>28</v>
      </c>
      <c r="O21">
        <v>20</v>
      </c>
      <c r="P21">
        <v>30</v>
      </c>
      <c r="Q21">
        <v>25</v>
      </c>
      <c r="R21" s="3">
        <f t="shared" si="0"/>
        <v>24.333333333333332</v>
      </c>
      <c r="S21" t="s">
        <v>18</v>
      </c>
    </row>
    <row r="22" spans="1:19" x14ac:dyDescent="0.25">
      <c r="A22" t="s">
        <v>78</v>
      </c>
      <c r="B22" t="s">
        <v>79</v>
      </c>
      <c r="C22" t="s">
        <v>21</v>
      </c>
      <c r="D22">
        <v>576775</v>
      </c>
      <c r="E22">
        <v>156250</v>
      </c>
      <c r="F22" t="s">
        <v>18</v>
      </c>
      <c r="G22" t="s">
        <v>18</v>
      </c>
      <c r="H22" t="s">
        <v>18</v>
      </c>
      <c r="I22" t="s">
        <v>18</v>
      </c>
      <c r="J22" t="s">
        <v>18</v>
      </c>
      <c r="K22" t="s">
        <v>18</v>
      </c>
      <c r="L22" t="s">
        <v>18</v>
      </c>
      <c r="M22">
        <v>27</v>
      </c>
      <c r="N22">
        <v>15</v>
      </c>
      <c r="O22">
        <v>20</v>
      </c>
      <c r="P22">
        <v>24</v>
      </c>
      <c r="Q22">
        <v>24</v>
      </c>
      <c r="R22" s="3">
        <f t="shared" si="0"/>
        <v>22</v>
      </c>
      <c r="S22" t="s">
        <v>18</v>
      </c>
    </row>
    <row r="23" spans="1:19" x14ac:dyDescent="0.25">
      <c r="A23" t="s">
        <v>81</v>
      </c>
      <c r="B23" t="s">
        <v>82</v>
      </c>
      <c r="C23" t="s">
        <v>34</v>
      </c>
      <c r="D23">
        <v>580175</v>
      </c>
      <c r="E23">
        <v>159300</v>
      </c>
      <c r="F23" t="s">
        <v>18</v>
      </c>
      <c r="G23" t="s">
        <v>18</v>
      </c>
      <c r="H23" t="s">
        <v>18</v>
      </c>
      <c r="I23" t="s">
        <v>18</v>
      </c>
      <c r="J23" t="s">
        <v>18</v>
      </c>
      <c r="K23" t="s">
        <v>18</v>
      </c>
      <c r="L23" t="s">
        <v>18</v>
      </c>
      <c r="M23">
        <v>22</v>
      </c>
      <c r="N23">
        <v>12</v>
      </c>
      <c r="O23">
        <v>17</v>
      </c>
      <c r="P23">
        <v>23</v>
      </c>
      <c r="Q23">
        <v>17</v>
      </c>
      <c r="R23" s="3">
        <f t="shared" si="0"/>
        <v>18.2</v>
      </c>
      <c r="S23" t="s">
        <v>18</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1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319</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15</v>
      </c>
      <c r="B3" t="s">
        <v>16</v>
      </c>
      <c r="C3" t="s">
        <v>17</v>
      </c>
      <c r="D3">
        <v>575900</v>
      </c>
      <c r="E3">
        <v>155600</v>
      </c>
      <c r="F3">
        <v>33</v>
      </c>
      <c r="G3">
        <v>38</v>
      </c>
      <c r="H3">
        <v>16</v>
      </c>
      <c r="I3">
        <v>27</v>
      </c>
      <c r="J3">
        <v>36</v>
      </c>
      <c r="K3">
        <v>37</v>
      </c>
      <c r="L3">
        <v>44</v>
      </c>
      <c r="M3">
        <v>44</v>
      </c>
      <c r="N3">
        <v>48</v>
      </c>
      <c r="O3">
        <v>46</v>
      </c>
      <c r="P3" t="s">
        <v>18</v>
      </c>
      <c r="Q3" t="s">
        <v>18</v>
      </c>
      <c r="R3" s="3">
        <f t="shared" ref="R3:R12" si="0">AVERAGE(F3:Q3)</f>
        <v>36.9</v>
      </c>
      <c r="S3" t="s">
        <v>18</v>
      </c>
    </row>
    <row r="4" spans="1:20" x14ac:dyDescent="0.25">
      <c r="A4" t="s">
        <v>20</v>
      </c>
      <c r="B4" t="s">
        <v>16</v>
      </c>
      <c r="C4" t="s">
        <v>21</v>
      </c>
      <c r="D4">
        <v>575900</v>
      </c>
      <c r="E4">
        <v>155700</v>
      </c>
      <c r="F4">
        <v>26</v>
      </c>
      <c r="G4">
        <v>27</v>
      </c>
      <c r="H4">
        <v>14</v>
      </c>
      <c r="I4">
        <v>31</v>
      </c>
      <c r="J4" t="s">
        <v>18</v>
      </c>
      <c r="K4">
        <v>9</v>
      </c>
      <c r="L4">
        <v>41</v>
      </c>
      <c r="M4">
        <v>41</v>
      </c>
      <c r="N4">
        <v>63</v>
      </c>
      <c r="O4">
        <v>40</v>
      </c>
      <c r="P4" t="s">
        <v>18</v>
      </c>
      <c r="Q4" t="s">
        <v>18</v>
      </c>
      <c r="R4" s="3">
        <f t="shared" si="0"/>
        <v>32.444444444444443</v>
      </c>
      <c r="S4" t="s">
        <v>18</v>
      </c>
    </row>
    <row r="5" spans="1:20" x14ac:dyDescent="0.25">
      <c r="A5" t="s">
        <v>22</v>
      </c>
      <c r="B5" t="s">
        <v>16</v>
      </c>
      <c r="C5" t="s">
        <v>21</v>
      </c>
      <c r="D5">
        <v>576000</v>
      </c>
      <c r="E5">
        <v>155800</v>
      </c>
      <c r="F5">
        <v>31</v>
      </c>
      <c r="G5">
        <v>41</v>
      </c>
      <c r="H5">
        <v>16</v>
      </c>
      <c r="I5">
        <v>33</v>
      </c>
      <c r="J5">
        <v>39</v>
      </c>
      <c r="K5">
        <v>35</v>
      </c>
      <c r="L5">
        <v>51</v>
      </c>
      <c r="M5" t="s">
        <v>18</v>
      </c>
      <c r="N5" t="s">
        <v>18</v>
      </c>
      <c r="O5">
        <v>47</v>
      </c>
      <c r="P5" t="s">
        <v>18</v>
      </c>
      <c r="Q5" t="s">
        <v>18</v>
      </c>
      <c r="R5" s="3">
        <f t="shared" si="0"/>
        <v>36.625</v>
      </c>
      <c r="S5" t="s">
        <v>18</v>
      </c>
    </row>
    <row r="6" spans="1:20" x14ac:dyDescent="0.25">
      <c r="A6" t="s">
        <v>25</v>
      </c>
      <c r="B6" t="s">
        <v>26</v>
      </c>
      <c r="C6" t="s">
        <v>17</v>
      </c>
      <c r="D6">
        <v>576000</v>
      </c>
      <c r="E6">
        <v>155700</v>
      </c>
      <c r="F6">
        <v>39</v>
      </c>
      <c r="G6">
        <v>24</v>
      </c>
      <c r="H6">
        <v>20</v>
      </c>
      <c r="I6">
        <v>11</v>
      </c>
      <c r="J6">
        <v>15</v>
      </c>
      <c r="K6">
        <v>24</v>
      </c>
      <c r="L6">
        <v>20</v>
      </c>
      <c r="M6" t="s">
        <v>18</v>
      </c>
      <c r="N6" t="s">
        <v>18</v>
      </c>
      <c r="O6" t="s">
        <v>18</v>
      </c>
      <c r="P6" t="s">
        <v>18</v>
      </c>
      <c r="Q6" t="s">
        <v>18</v>
      </c>
      <c r="R6" s="3">
        <f t="shared" si="0"/>
        <v>21.857142857142858</v>
      </c>
      <c r="S6" t="s">
        <v>18</v>
      </c>
    </row>
    <row r="7" spans="1:20" x14ac:dyDescent="0.25">
      <c r="A7" t="s">
        <v>29</v>
      </c>
      <c r="B7" t="s">
        <v>30</v>
      </c>
      <c r="C7" t="s">
        <v>21</v>
      </c>
      <c r="D7">
        <v>586900</v>
      </c>
      <c r="E7">
        <v>152600</v>
      </c>
      <c r="F7">
        <v>28</v>
      </c>
      <c r="G7">
        <v>23</v>
      </c>
      <c r="H7">
        <v>9</v>
      </c>
      <c r="I7">
        <v>7</v>
      </c>
      <c r="J7">
        <v>19</v>
      </c>
      <c r="K7">
        <v>19</v>
      </c>
      <c r="L7">
        <v>24</v>
      </c>
      <c r="M7">
        <v>25</v>
      </c>
      <c r="N7">
        <v>38</v>
      </c>
      <c r="O7">
        <v>24</v>
      </c>
      <c r="P7" t="s">
        <v>18</v>
      </c>
      <c r="Q7" t="s">
        <v>18</v>
      </c>
      <c r="R7" s="3">
        <f t="shared" si="0"/>
        <v>21.6</v>
      </c>
      <c r="S7" t="s">
        <v>18</v>
      </c>
    </row>
    <row r="8" spans="1:20" x14ac:dyDescent="0.25">
      <c r="A8" t="s">
        <v>32</v>
      </c>
      <c r="B8" t="s">
        <v>33</v>
      </c>
      <c r="C8" t="s">
        <v>34</v>
      </c>
      <c r="D8">
        <v>583400</v>
      </c>
      <c r="E8">
        <v>144400</v>
      </c>
      <c r="F8">
        <v>20</v>
      </c>
      <c r="G8">
        <v>12</v>
      </c>
      <c r="H8">
        <v>3</v>
      </c>
      <c r="I8">
        <v>9</v>
      </c>
      <c r="J8">
        <v>15</v>
      </c>
      <c r="K8">
        <v>10</v>
      </c>
      <c r="L8">
        <v>17</v>
      </c>
      <c r="M8">
        <v>15</v>
      </c>
      <c r="N8">
        <v>24</v>
      </c>
      <c r="O8">
        <v>23</v>
      </c>
      <c r="P8" t="s">
        <v>18</v>
      </c>
      <c r="Q8" t="s">
        <v>18</v>
      </c>
      <c r="R8" s="3">
        <f t="shared" si="0"/>
        <v>14.8</v>
      </c>
      <c r="S8" t="s">
        <v>18</v>
      </c>
    </row>
    <row r="9" spans="1:20" x14ac:dyDescent="0.25">
      <c r="A9" t="s">
        <v>36</v>
      </c>
      <c r="B9" t="s">
        <v>37</v>
      </c>
      <c r="C9" t="s">
        <v>34</v>
      </c>
      <c r="D9">
        <v>578400</v>
      </c>
      <c r="E9">
        <v>143600</v>
      </c>
      <c r="F9">
        <v>20</v>
      </c>
      <c r="G9">
        <v>9</v>
      </c>
      <c r="H9">
        <v>5</v>
      </c>
      <c r="I9">
        <v>6</v>
      </c>
      <c r="J9">
        <v>7</v>
      </c>
      <c r="K9">
        <v>8</v>
      </c>
      <c r="L9">
        <v>16</v>
      </c>
      <c r="M9">
        <v>8</v>
      </c>
      <c r="N9" t="s">
        <v>18</v>
      </c>
      <c r="O9">
        <v>14</v>
      </c>
      <c r="P9" t="s">
        <v>18</v>
      </c>
      <c r="Q9" t="s">
        <v>18</v>
      </c>
      <c r="R9" s="3">
        <f t="shared" si="0"/>
        <v>10.333333333333334</v>
      </c>
      <c r="S9" t="s">
        <v>18</v>
      </c>
    </row>
    <row r="10" spans="1:20" x14ac:dyDescent="0.25">
      <c r="A10" t="s">
        <v>39</v>
      </c>
      <c r="B10" t="s">
        <v>40</v>
      </c>
      <c r="C10" t="s">
        <v>21</v>
      </c>
      <c r="D10">
        <v>574500</v>
      </c>
      <c r="E10">
        <v>144600</v>
      </c>
      <c r="F10">
        <v>28</v>
      </c>
      <c r="G10">
        <v>14</v>
      </c>
      <c r="H10">
        <v>6</v>
      </c>
      <c r="I10">
        <v>10</v>
      </c>
      <c r="J10">
        <v>11</v>
      </c>
      <c r="K10">
        <v>13</v>
      </c>
      <c r="L10" t="s">
        <v>18</v>
      </c>
      <c r="M10">
        <v>12</v>
      </c>
      <c r="N10">
        <v>24</v>
      </c>
      <c r="O10">
        <v>22</v>
      </c>
      <c r="P10" t="s">
        <v>18</v>
      </c>
      <c r="Q10" t="s">
        <v>18</v>
      </c>
      <c r="R10" s="3">
        <f t="shared" si="0"/>
        <v>15.555555555555555</v>
      </c>
      <c r="S10" t="s">
        <v>18</v>
      </c>
    </row>
    <row r="11" spans="1:20" x14ac:dyDescent="0.25">
      <c r="A11" t="s">
        <v>42</v>
      </c>
      <c r="B11" t="s">
        <v>43</v>
      </c>
      <c r="C11" t="s">
        <v>34</v>
      </c>
      <c r="D11">
        <v>570300</v>
      </c>
      <c r="E11">
        <v>150000</v>
      </c>
      <c r="F11">
        <v>24</v>
      </c>
      <c r="G11">
        <v>7</v>
      </c>
      <c r="H11">
        <v>5</v>
      </c>
      <c r="I11">
        <v>6</v>
      </c>
      <c r="J11">
        <v>8</v>
      </c>
      <c r="K11">
        <v>7</v>
      </c>
      <c r="L11" t="s">
        <v>18</v>
      </c>
      <c r="M11">
        <v>5</v>
      </c>
      <c r="N11">
        <v>16</v>
      </c>
      <c r="O11">
        <v>18</v>
      </c>
      <c r="P11" t="s">
        <v>18</v>
      </c>
      <c r="Q11" t="s">
        <v>18</v>
      </c>
      <c r="R11" s="3">
        <f t="shared" si="0"/>
        <v>10.666666666666666</v>
      </c>
      <c r="S11" t="s">
        <v>18</v>
      </c>
    </row>
    <row r="12" spans="1:20" x14ac:dyDescent="0.25">
      <c r="A12" t="s">
        <v>44</v>
      </c>
      <c r="B12" t="s">
        <v>45</v>
      </c>
      <c r="C12" t="s">
        <v>34</v>
      </c>
      <c r="D12">
        <v>574500</v>
      </c>
      <c r="E12">
        <v>151000</v>
      </c>
      <c r="F12">
        <v>31</v>
      </c>
      <c r="G12">
        <v>15</v>
      </c>
      <c r="H12">
        <v>6</v>
      </c>
      <c r="I12">
        <v>6</v>
      </c>
      <c r="J12">
        <v>7</v>
      </c>
      <c r="K12">
        <v>9</v>
      </c>
      <c r="L12">
        <v>13</v>
      </c>
      <c r="M12">
        <v>10</v>
      </c>
      <c r="N12">
        <v>19</v>
      </c>
      <c r="O12">
        <v>28</v>
      </c>
      <c r="P12" t="s">
        <v>18</v>
      </c>
      <c r="Q12" t="s">
        <v>18</v>
      </c>
      <c r="R12" s="3">
        <f t="shared" si="0"/>
        <v>14.4</v>
      </c>
      <c r="S12" t="s">
        <v>18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1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320</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15</v>
      </c>
      <c r="B3" t="s">
        <v>16</v>
      </c>
      <c r="C3" t="s">
        <v>17</v>
      </c>
      <c r="D3">
        <v>575900</v>
      </c>
      <c r="E3">
        <v>155600</v>
      </c>
      <c r="F3">
        <v>43</v>
      </c>
      <c r="G3">
        <v>25</v>
      </c>
      <c r="H3">
        <v>30</v>
      </c>
      <c r="I3">
        <v>42</v>
      </c>
      <c r="J3">
        <v>25</v>
      </c>
      <c r="K3">
        <v>36</v>
      </c>
      <c r="L3">
        <v>49</v>
      </c>
      <c r="M3">
        <v>59</v>
      </c>
      <c r="N3">
        <v>37</v>
      </c>
      <c r="O3" t="s">
        <v>18</v>
      </c>
      <c r="P3">
        <v>47</v>
      </c>
      <c r="Q3">
        <v>31</v>
      </c>
      <c r="R3" s="3">
        <f t="shared" ref="R3:R12" si="0">AVERAGE(F3:Q3)</f>
        <v>38.545454545454547</v>
      </c>
      <c r="S3" t="s">
        <v>18</v>
      </c>
    </row>
    <row r="4" spans="1:20" x14ac:dyDescent="0.25">
      <c r="A4" t="s">
        <v>20</v>
      </c>
      <c r="B4" t="s">
        <v>16</v>
      </c>
      <c r="C4" t="s">
        <v>21</v>
      </c>
      <c r="D4">
        <v>575900</v>
      </c>
      <c r="E4">
        <v>155700</v>
      </c>
      <c r="F4">
        <v>39</v>
      </c>
      <c r="G4">
        <v>18</v>
      </c>
      <c r="H4">
        <v>32</v>
      </c>
      <c r="I4">
        <v>35</v>
      </c>
      <c r="J4">
        <v>22</v>
      </c>
      <c r="K4" t="s">
        <v>18</v>
      </c>
      <c r="L4" t="s">
        <v>18</v>
      </c>
      <c r="M4">
        <v>50</v>
      </c>
      <c r="N4">
        <v>42</v>
      </c>
      <c r="O4">
        <v>42</v>
      </c>
      <c r="P4">
        <v>41</v>
      </c>
      <c r="Q4">
        <v>25</v>
      </c>
      <c r="R4" s="3">
        <f t="shared" si="0"/>
        <v>34.6</v>
      </c>
      <c r="S4" t="s">
        <v>18</v>
      </c>
    </row>
    <row r="5" spans="1:20" x14ac:dyDescent="0.25">
      <c r="A5" t="s">
        <v>22</v>
      </c>
      <c r="B5" t="s">
        <v>16</v>
      </c>
      <c r="C5" t="s">
        <v>21</v>
      </c>
      <c r="D5">
        <v>576000</v>
      </c>
      <c r="E5">
        <v>155800</v>
      </c>
      <c r="F5">
        <v>38</v>
      </c>
      <c r="G5">
        <v>37</v>
      </c>
      <c r="H5">
        <v>28</v>
      </c>
      <c r="I5">
        <v>36</v>
      </c>
      <c r="J5">
        <v>36</v>
      </c>
      <c r="K5">
        <v>35</v>
      </c>
      <c r="L5">
        <v>44</v>
      </c>
      <c r="M5">
        <v>56</v>
      </c>
      <c r="N5">
        <v>59</v>
      </c>
      <c r="O5">
        <v>44</v>
      </c>
      <c r="P5">
        <v>48</v>
      </c>
      <c r="Q5">
        <v>23</v>
      </c>
      <c r="R5" s="3">
        <f t="shared" si="0"/>
        <v>40.333333333333336</v>
      </c>
      <c r="S5" t="s">
        <v>18</v>
      </c>
    </row>
    <row r="6" spans="1:20" x14ac:dyDescent="0.25">
      <c r="A6" t="s">
        <v>25</v>
      </c>
      <c r="B6" t="s">
        <v>26</v>
      </c>
      <c r="C6" t="s">
        <v>17</v>
      </c>
      <c r="D6">
        <v>576000</v>
      </c>
      <c r="E6">
        <v>155700</v>
      </c>
      <c r="F6">
        <v>42</v>
      </c>
      <c r="G6">
        <v>22</v>
      </c>
      <c r="H6">
        <v>22</v>
      </c>
      <c r="I6">
        <v>34</v>
      </c>
      <c r="J6">
        <v>18</v>
      </c>
      <c r="K6">
        <v>23</v>
      </c>
      <c r="L6">
        <v>32</v>
      </c>
      <c r="M6">
        <v>46</v>
      </c>
      <c r="N6">
        <v>31</v>
      </c>
      <c r="O6">
        <v>41</v>
      </c>
      <c r="P6">
        <v>47</v>
      </c>
      <c r="Q6">
        <v>19</v>
      </c>
      <c r="R6" s="3">
        <f t="shared" si="0"/>
        <v>31.416666666666668</v>
      </c>
      <c r="S6" t="s">
        <v>18</v>
      </c>
    </row>
    <row r="7" spans="1:20" x14ac:dyDescent="0.25">
      <c r="A7" t="s">
        <v>29</v>
      </c>
      <c r="B7" t="s">
        <v>30</v>
      </c>
      <c r="C7" t="s">
        <v>21</v>
      </c>
      <c r="D7">
        <v>586900</v>
      </c>
      <c r="E7">
        <v>152600</v>
      </c>
      <c r="F7">
        <v>30</v>
      </c>
      <c r="G7">
        <v>24</v>
      </c>
      <c r="H7">
        <v>20</v>
      </c>
      <c r="I7">
        <v>16</v>
      </c>
      <c r="J7">
        <v>15</v>
      </c>
      <c r="K7" t="s">
        <v>18</v>
      </c>
      <c r="L7">
        <v>32</v>
      </c>
      <c r="M7">
        <v>40</v>
      </c>
      <c r="N7">
        <v>31</v>
      </c>
      <c r="O7">
        <v>33</v>
      </c>
      <c r="P7">
        <v>37</v>
      </c>
      <c r="Q7">
        <v>17</v>
      </c>
      <c r="R7" s="3">
        <f t="shared" si="0"/>
        <v>26.818181818181817</v>
      </c>
      <c r="S7" t="s">
        <v>18</v>
      </c>
    </row>
    <row r="8" spans="1:20" x14ac:dyDescent="0.25">
      <c r="A8" t="s">
        <v>32</v>
      </c>
      <c r="B8" t="s">
        <v>33</v>
      </c>
      <c r="C8" t="s">
        <v>34</v>
      </c>
      <c r="D8">
        <v>583400</v>
      </c>
      <c r="E8">
        <v>144400</v>
      </c>
      <c r="F8">
        <v>23</v>
      </c>
      <c r="G8">
        <v>15</v>
      </c>
      <c r="H8">
        <v>12</v>
      </c>
      <c r="I8">
        <v>11</v>
      </c>
      <c r="J8">
        <v>10</v>
      </c>
      <c r="K8" t="s">
        <v>18</v>
      </c>
      <c r="L8">
        <v>17</v>
      </c>
      <c r="M8">
        <v>18</v>
      </c>
      <c r="N8">
        <v>18</v>
      </c>
      <c r="O8">
        <v>19</v>
      </c>
      <c r="P8">
        <v>23</v>
      </c>
      <c r="Q8">
        <v>14</v>
      </c>
      <c r="R8" s="3">
        <f t="shared" si="0"/>
        <v>16.363636363636363</v>
      </c>
      <c r="S8" t="s">
        <v>18</v>
      </c>
    </row>
    <row r="9" spans="1:20" x14ac:dyDescent="0.25">
      <c r="A9" t="s">
        <v>36</v>
      </c>
      <c r="B9" t="s">
        <v>37</v>
      </c>
      <c r="C9" t="s">
        <v>34</v>
      </c>
      <c r="D9">
        <v>578400</v>
      </c>
      <c r="E9">
        <v>143600</v>
      </c>
      <c r="F9">
        <v>1</v>
      </c>
      <c r="G9">
        <v>15</v>
      </c>
      <c r="H9" t="s">
        <v>18</v>
      </c>
      <c r="I9">
        <v>16</v>
      </c>
      <c r="J9">
        <v>6</v>
      </c>
      <c r="K9">
        <v>9</v>
      </c>
      <c r="L9">
        <v>12</v>
      </c>
      <c r="M9">
        <v>15</v>
      </c>
      <c r="N9">
        <v>18</v>
      </c>
      <c r="O9">
        <v>17</v>
      </c>
      <c r="P9">
        <v>24</v>
      </c>
      <c r="Q9">
        <v>15</v>
      </c>
      <c r="R9" s="3">
        <f t="shared" si="0"/>
        <v>13.454545454545455</v>
      </c>
      <c r="S9" t="s">
        <v>18</v>
      </c>
    </row>
    <row r="10" spans="1:20" x14ac:dyDescent="0.25">
      <c r="A10" t="s">
        <v>39</v>
      </c>
      <c r="B10" t="s">
        <v>40</v>
      </c>
      <c r="C10" t="s">
        <v>21</v>
      </c>
      <c r="D10">
        <v>574500</v>
      </c>
      <c r="E10">
        <v>144600</v>
      </c>
      <c r="F10">
        <v>23</v>
      </c>
      <c r="G10">
        <v>19</v>
      </c>
      <c r="H10">
        <v>18</v>
      </c>
      <c r="I10">
        <v>13</v>
      </c>
      <c r="J10">
        <v>9</v>
      </c>
      <c r="K10">
        <v>18</v>
      </c>
      <c r="L10">
        <v>20</v>
      </c>
      <c r="M10">
        <v>26</v>
      </c>
      <c r="N10">
        <v>17</v>
      </c>
      <c r="O10">
        <v>26</v>
      </c>
      <c r="P10">
        <v>26</v>
      </c>
      <c r="Q10">
        <v>14</v>
      </c>
      <c r="R10" s="3">
        <f t="shared" si="0"/>
        <v>19.083333333333332</v>
      </c>
      <c r="S10" t="s">
        <v>18</v>
      </c>
    </row>
    <row r="11" spans="1:20" x14ac:dyDescent="0.25">
      <c r="A11" t="s">
        <v>42</v>
      </c>
      <c r="B11" t="s">
        <v>43</v>
      </c>
      <c r="C11" t="s">
        <v>34</v>
      </c>
      <c r="D11">
        <v>570300</v>
      </c>
      <c r="E11">
        <v>150000</v>
      </c>
      <c r="F11">
        <v>21</v>
      </c>
      <c r="G11">
        <v>14</v>
      </c>
      <c r="H11">
        <v>14</v>
      </c>
      <c r="I11" t="s">
        <v>18</v>
      </c>
      <c r="J11">
        <v>5</v>
      </c>
      <c r="K11">
        <v>6</v>
      </c>
      <c r="L11">
        <v>13</v>
      </c>
      <c r="M11">
        <v>22</v>
      </c>
      <c r="N11">
        <v>15</v>
      </c>
      <c r="O11">
        <v>16</v>
      </c>
      <c r="P11">
        <v>20</v>
      </c>
      <c r="Q11">
        <v>11</v>
      </c>
      <c r="R11" s="3">
        <f t="shared" si="0"/>
        <v>14.272727272727273</v>
      </c>
      <c r="S11" t="s">
        <v>18</v>
      </c>
    </row>
    <row r="12" spans="1:20" x14ac:dyDescent="0.25">
      <c r="A12" t="s">
        <v>44</v>
      </c>
      <c r="B12" t="s">
        <v>45</v>
      </c>
      <c r="C12" t="s">
        <v>34</v>
      </c>
      <c r="D12">
        <v>574500</v>
      </c>
      <c r="E12">
        <v>151000</v>
      </c>
      <c r="F12">
        <v>31</v>
      </c>
      <c r="G12">
        <v>19</v>
      </c>
      <c r="H12">
        <v>18</v>
      </c>
      <c r="I12">
        <v>14</v>
      </c>
      <c r="J12">
        <v>10</v>
      </c>
      <c r="K12">
        <v>11</v>
      </c>
      <c r="L12">
        <v>15</v>
      </c>
      <c r="M12" t="s">
        <v>18</v>
      </c>
      <c r="N12">
        <v>16</v>
      </c>
      <c r="O12">
        <v>22</v>
      </c>
      <c r="P12">
        <v>32</v>
      </c>
      <c r="Q12">
        <v>16</v>
      </c>
      <c r="R12" s="3">
        <f t="shared" si="0"/>
        <v>18.545454545454547</v>
      </c>
      <c r="S12" t="s">
        <v>18</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T1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321</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15</v>
      </c>
      <c r="B3" t="s">
        <v>16</v>
      </c>
      <c r="C3" t="s">
        <v>17</v>
      </c>
      <c r="D3">
        <v>575900</v>
      </c>
      <c r="E3">
        <v>155600</v>
      </c>
      <c r="F3" t="s">
        <v>18</v>
      </c>
      <c r="G3" t="s">
        <v>18</v>
      </c>
      <c r="H3" t="s">
        <v>18</v>
      </c>
      <c r="I3" t="s">
        <v>18</v>
      </c>
      <c r="J3" t="s">
        <v>18</v>
      </c>
      <c r="K3" t="s">
        <v>18</v>
      </c>
      <c r="L3" t="s">
        <v>18</v>
      </c>
      <c r="M3" t="s">
        <v>18</v>
      </c>
      <c r="N3" t="s">
        <v>18</v>
      </c>
      <c r="O3" t="s">
        <v>18</v>
      </c>
      <c r="P3">
        <v>47</v>
      </c>
      <c r="Q3">
        <v>42</v>
      </c>
      <c r="R3" s="3">
        <f t="shared" ref="R3:R12" si="0">AVERAGE(F3:Q3)</f>
        <v>44.5</v>
      </c>
      <c r="S3" t="s">
        <v>18</v>
      </c>
    </row>
    <row r="4" spans="1:20" x14ac:dyDescent="0.25">
      <c r="A4" t="s">
        <v>20</v>
      </c>
      <c r="B4" t="s">
        <v>16</v>
      </c>
      <c r="C4" t="s">
        <v>21</v>
      </c>
      <c r="D4">
        <v>575900</v>
      </c>
      <c r="E4">
        <v>155700</v>
      </c>
      <c r="F4" t="s">
        <v>18</v>
      </c>
      <c r="G4" t="s">
        <v>18</v>
      </c>
      <c r="H4" t="s">
        <v>18</v>
      </c>
      <c r="I4" t="s">
        <v>18</v>
      </c>
      <c r="J4" t="s">
        <v>18</v>
      </c>
      <c r="K4" t="s">
        <v>18</v>
      </c>
      <c r="L4" t="s">
        <v>18</v>
      </c>
      <c r="M4" t="s">
        <v>18</v>
      </c>
      <c r="N4" t="s">
        <v>18</v>
      </c>
      <c r="O4" t="s">
        <v>18</v>
      </c>
      <c r="P4">
        <v>48</v>
      </c>
      <c r="Q4">
        <v>35</v>
      </c>
      <c r="R4" s="3">
        <f t="shared" si="0"/>
        <v>41.5</v>
      </c>
      <c r="S4" t="s">
        <v>18</v>
      </c>
    </row>
    <row r="5" spans="1:20" x14ac:dyDescent="0.25">
      <c r="A5" t="s">
        <v>22</v>
      </c>
      <c r="B5" t="s">
        <v>16</v>
      </c>
      <c r="C5" t="s">
        <v>21</v>
      </c>
      <c r="D5">
        <v>576000</v>
      </c>
      <c r="E5">
        <v>155800</v>
      </c>
      <c r="F5" t="s">
        <v>18</v>
      </c>
      <c r="G5" t="s">
        <v>18</v>
      </c>
      <c r="H5" t="s">
        <v>18</v>
      </c>
      <c r="I5" t="s">
        <v>18</v>
      </c>
      <c r="J5" t="s">
        <v>18</v>
      </c>
      <c r="K5" t="s">
        <v>18</v>
      </c>
      <c r="L5" t="s">
        <v>18</v>
      </c>
      <c r="M5" t="s">
        <v>18</v>
      </c>
      <c r="N5" t="s">
        <v>18</v>
      </c>
      <c r="O5" t="s">
        <v>18</v>
      </c>
      <c r="P5">
        <v>43</v>
      </c>
      <c r="Q5">
        <v>36</v>
      </c>
      <c r="R5" s="3">
        <f t="shared" si="0"/>
        <v>39.5</v>
      </c>
      <c r="S5" t="s">
        <v>18</v>
      </c>
    </row>
    <row r="6" spans="1:20" x14ac:dyDescent="0.25">
      <c r="A6" t="s">
        <v>25</v>
      </c>
      <c r="B6" t="s">
        <v>26</v>
      </c>
      <c r="C6" t="s">
        <v>17</v>
      </c>
      <c r="D6">
        <v>576000</v>
      </c>
      <c r="E6">
        <v>155700</v>
      </c>
      <c r="F6" t="s">
        <v>18</v>
      </c>
      <c r="G6" t="s">
        <v>18</v>
      </c>
      <c r="H6" t="s">
        <v>18</v>
      </c>
      <c r="I6" t="s">
        <v>18</v>
      </c>
      <c r="J6" t="s">
        <v>18</v>
      </c>
      <c r="K6" t="s">
        <v>18</v>
      </c>
      <c r="L6" t="s">
        <v>18</v>
      </c>
      <c r="M6" t="s">
        <v>18</v>
      </c>
      <c r="N6" t="s">
        <v>18</v>
      </c>
      <c r="O6" t="s">
        <v>18</v>
      </c>
      <c r="P6">
        <v>36</v>
      </c>
      <c r="Q6">
        <v>39</v>
      </c>
      <c r="R6" s="3">
        <f t="shared" si="0"/>
        <v>37.5</v>
      </c>
      <c r="S6" t="s">
        <v>18</v>
      </c>
    </row>
    <row r="7" spans="1:20" x14ac:dyDescent="0.25">
      <c r="A7" t="s">
        <v>29</v>
      </c>
      <c r="B7" t="s">
        <v>30</v>
      </c>
      <c r="C7" t="s">
        <v>21</v>
      </c>
      <c r="D7">
        <v>586900</v>
      </c>
      <c r="E7">
        <v>152600</v>
      </c>
      <c r="F7" t="s">
        <v>18</v>
      </c>
      <c r="G7" t="s">
        <v>18</v>
      </c>
      <c r="H7" t="s">
        <v>18</v>
      </c>
      <c r="I7" t="s">
        <v>18</v>
      </c>
      <c r="J7" t="s">
        <v>18</v>
      </c>
      <c r="K7" t="s">
        <v>18</v>
      </c>
      <c r="L7" t="s">
        <v>18</v>
      </c>
      <c r="M7" t="s">
        <v>18</v>
      </c>
      <c r="N7" t="s">
        <v>18</v>
      </c>
      <c r="O7" t="s">
        <v>18</v>
      </c>
      <c r="P7">
        <v>28</v>
      </c>
      <c r="Q7">
        <v>26</v>
      </c>
      <c r="R7" s="3">
        <f t="shared" si="0"/>
        <v>27</v>
      </c>
      <c r="S7" t="s">
        <v>18</v>
      </c>
    </row>
    <row r="8" spans="1:20" x14ac:dyDescent="0.25">
      <c r="A8" t="s">
        <v>32</v>
      </c>
      <c r="B8" t="s">
        <v>33</v>
      </c>
      <c r="C8" t="s">
        <v>34</v>
      </c>
      <c r="D8">
        <v>583400</v>
      </c>
      <c r="E8">
        <v>144400</v>
      </c>
      <c r="F8" t="s">
        <v>18</v>
      </c>
      <c r="G8" t="s">
        <v>18</v>
      </c>
      <c r="H8" t="s">
        <v>18</v>
      </c>
      <c r="I8" t="s">
        <v>18</v>
      </c>
      <c r="J8" t="s">
        <v>18</v>
      </c>
      <c r="K8" t="s">
        <v>18</v>
      </c>
      <c r="L8" t="s">
        <v>18</v>
      </c>
      <c r="M8" t="s">
        <v>18</v>
      </c>
      <c r="N8" t="s">
        <v>18</v>
      </c>
      <c r="O8" t="s">
        <v>18</v>
      </c>
      <c r="P8">
        <v>25</v>
      </c>
      <c r="Q8">
        <v>23</v>
      </c>
      <c r="R8" s="3">
        <f t="shared" si="0"/>
        <v>24</v>
      </c>
      <c r="S8" t="s">
        <v>18</v>
      </c>
    </row>
    <row r="9" spans="1:20" x14ac:dyDescent="0.25">
      <c r="A9" t="s">
        <v>36</v>
      </c>
      <c r="B9" t="s">
        <v>37</v>
      </c>
      <c r="C9" t="s">
        <v>34</v>
      </c>
      <c r="D9">
        <v>578400</v>
      </c>
      <c r="E9">
        <v>143600</v>
      </c>
      <c r="F9" t="s">
        <v>18</v>
      </c>
      <c r="G9" t="s">
        <v>18</v>
      </c>
      <c r="H9" t="s">
        <v>18</v>
      </c>
      <c r="I9" t="s">
        <v>18</v>
      </c>
      <c r="J9" t="s">
        <v>18</v>
      </c>
      <c r="K9" t="s">
        <v>18</v>
      </c>
      <c r="L9" t="s">
        <v>18</v>
      </c>
      <c r="M9" t="s">
        <v>18</v>
      </c>
      <c r="N9" t="s">
        <v>18</v>
      </c>
      <c r="O9" t="s">
        <v>18</v>
      </c>
      <c r="P9">
        <v>24</v>
      </c>
      <c r="Q9">
        <v>27</v>
      </c>
      <c r="R9" s="3">
        <f t="shared" si="0"/>
        <v>25.5</v>
      </c>
      <c r="S9" t="s">
        <v>18</v>
      </c>
    </row>
    <row r="10" spans="1:20" x14ac:dyDescent="0.25">
      <c r="A10" t="s">
        <v>39</v>
      </c>
      <c r="B10" t="s">
        <v>40</v>
      </c>
      <c r="C10" t="s">
        <v>21</v>
      </c>
      <c r="D10">
        <v>574500</v>
      </c>
      <c r="E10">
        <v>144600</v>
      </c>
      <c r="F10" t="s">
        <v>18</v>
      </c>
      <c r="G10" t="s">
        <v>18</v>
      </c>
      <c r="H10" t="s">
        <v>18</v>
      </c>
      <c r="I10" t="s">
        <v>18</v>
      </c>
      <c r="J10" t="s">
        <v>18</v>
      </c>
      <c r="K10" t="s">
        <v>18</v>
      </c>
      <c r="L10" t="s">
        <v>18</v>
      </c>
      <c r="M10" t="s">
        <v>18</v>
      </c>
      <c r="N10" t="s">
        <v>18</v>
      </c>
      <c r="O10" t="s">
        <v>18</v>
      </c>
      <c r="P10">
        <v>24</v>
      </c>
      <c r="Q10">
        <v>20</v>
      </c>
      <c r="R10" s="3">
        <f t="shared" si="0"/>
        <v>22</v>
      </c>
      <c r="S10" t="s">
        <v>18</v>
      </c>
    </row>
    <row r="11" spans="1:20" x14ac:dyDescent="0.25">
      <c r="A11" t="s">
        <v>42</v>
      </c>
      <c r="B11" t="s">
        <v>43</v>
      </c>
      <c r="C11" t="s">
        <v>34</v>
      </c>
      <c r="D11">
        <v>570300</v>
      </c>
      <c r="E11">
        <v>150000</v>
      </c>
      <c r="F11" t="s">
        <v>18</v>
      </c>
      <c r="G11" t="s">
        <v>18</v>
      </c>
      <c r="H11" t="s">
        <v>18</v>
      </c>
      <c r="I11" t="s">
        <v>18</v>
      </c>
      <c r="J11" t="s">
        <v>18</v>
      </c>
      <c r="K11" t="s">
        <v>18</v>
      </c>
      <c r="L11" t="s">
        <v>18</v>
      </c>
      <c r="M11" t="s">
        <v>18</v>
      </c>
      <c r="N11" t="s">
        <v>18</v>
      </c>
      <c r="O11" t="s">
        <v>18</v>
      </c>
      <c r="P11">
        <v>19</v>
      </c>
      <c r="Q11">
        <v>20</v>
      </c>
      <c r="R11" s="3">
        <f t="shared" si="0"/>
        <v>19.5</v>
      </c>
      <c r="S11" t="s">
        <v>18</v>
      </c>
    </row>
    <row r="12" spans="1:20" x14ac:dyDescent="0.25">
      <c r="A12" t="s">
        <v>44</v>
      </c>
      <c r="B12" t="s">
        <v>45</v>
      </c>
      <c r="C12" t="s">
        <v>34</v>
      </c>
      <c r="D12">
        <v>574500</v>
      </c>
      <c r="E12">
        <v>151000</v>
      </c>
      <c r="F12" t="s">
        <v>18</v>
      </c>
      <c r="G12" t="s">
        <v>18</v>
      </c>
      <c r="H12" t="s">
        <v>18</v>
      </c>
      <c r="I12" t="s">
        <v>18</v>
      </c>
      <c r="J12" t="s">
        <v>18</v>
      </c>
      <c r="K12" t="s">
        <v>18</v>
      </c>
      <c r="L12" t="s">
        <v>18</v>
      </c>
      <c r="M12" t="s">
        <v>18</v>
      </c>
      <c r="N12" t="s">
        <v>18</v>
      </c>
      <c r="O12" t="s">
        <v>18</v>
      </c>
      <c r="P12">
        <v>29</v>
      </c>
      <c r="Q12">
        <v>20</v>
      </c>
      <c r="R12" s="3">
        <f t="shared" si="0"/>
        <v>24.5</v>
      </c>
      <c r="S12" t="s">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T51"/>
  <sheetViews>
    <sheetView zoomScale="80" zoomScaleNormal="80" workbookViewId="0">
      <pane xSplit="2" ySplit="2" topLeftCell="M3" activePane="bottomRight" state="frozen"/>
      <selection pane="topRight" activeCell="C1" sqref="C1"/>
      <selection pane="bottomLeft" activeCell="A3" sqref="A3"/>
      <selection pane="bottomRight" activeCell="M17" sqref="M17"/>
    </sheetView>
  </sheetViews>
  <sheetFormatPr defaultColWidth="8.875" defaultRowHeight="15.75" x14ac:dyDescent="0.25"/>
  <cols>
    <col min="1" max="1" width="12.25" customWidth="1"/>
    <col min="2" max="2" width="88.625" customWidth="1"/>
    <col min="3" max="3" width="23.75" bestFit="1" customWidth="1"/>
    <col min="4" max="4" width="7.125" bestFit="1" customWidth="1"/>
    <col min="5" max="5" width="8.25" style="6" bestFit="1" customWidth="1"/>
    <col min="6" max="6" width="7.5" bestFit="1" customWidth="1"/>
    <col min="7" max="7" width="8.5" bestFit="1" customWidth="1"/>
    <col min="8" max="8" width="6.5" bestFit="1" customWidth="1"/>
    <col min="9" max="9" width="6.625" customWidth="1"/>
    <col min="10" max="10" width="6.125" customWidth="1"/>
    <col min="11" max="11" width="6.625" customWidth="1"/>
    <col min="12" max="12" width="7.25" customWidth="1"/>
    <col min="13" max="13" width="7" bestFit="1" customWidth="1"/>
    <col min="14" max="14" width="9.625" bestFit="1" customWidth="1"/>
    <col min="15" max="15" width="7.625" bestFit="1" customWidth="1"/>
    <col min="16" max="16" width="9.5" bestFit="1" customWidth="1"/>
    <col min="17" max="17" width="9.125" bestFit="1" customWidth="1"/>
    <col min="18" max="18" width="13.625" customWidth="1"/>
    <col min="19" max="19" width="14.125" customWidth="1"/>
    <col min="20" max="20" width="66.75" bestFit="1" customWidth="1"/>
  </cols>
  <sheetData>
    <row r="1" spans="1:20" ht="26.25" customHeight="1" x14ac:dyDescent="0.3">
      <c r="A1" s="27" t="s">
        <v>589</v>
      </c>
      <c r="B1" s="4"/>
      <c r="F1" s="9"/>
      <c r="G1" s="9"/>
      <c r="H1" s="9"/>
      <c r="I1" s="9"/>
      <c r="J1" s="9"/>
      <c r="K1" s="9"/>
      <c r="L1" s="9"/>
      <c r="M1" s="9"/>
      <c r="N1" s="9"/>
      <c r="O1" s="9"/>
      <c r="P1" s="9"/>
      <c r="T1" t="s">
        <v>299</v>
      </c>
    </row>
    <row r="2" spans="1:20" x14ac:dyDescent="0.25">
      <c r="A2" s="25" t="s">
        <v>2</v>
      </c>
      <c r="B2" s="7" t="s">
        <v>3</v>
      </c>
      <c r="C2" t="s">
        <v>4</v>
      </c>
      <c r="D2" t="s">
        <v>5</v>
      </c>
      <c r="E2" s="6" t="s">
        <v>6</v>
      </c>
      <c r="F2" s="9" t="s">
        <v>285</v>
      </c>
      <c r="G2" s="9" t="s">
        <v>286</v>
      </c>
      <c r="H2" s="9" t="s">
        <v>287</v>
      </c>
      <c r="I2" s="9" t="s">
        <v>288</v>
      </c>
      <c r="J2" s="9" t="s">
        <v>583</v>
      </c>
      <c r="K2" s="9" t="s">
        <v>290</v>
      </c>
      <c r="L2" s="9" t="s">
        <v>291</v>
      </c>
      <c r="M2" s="9" t="s">
        <v>292</v>
      </c>
      <c r="N2" s="9" t="s">
        <v>584</v>
      </c>
      <c r="O2" s="9" t="s">
        <v>294</v>
      </c>
      <c r="P2" s="9" t="s">
        <v>585</v>
      </c>
      <c r="Q2" t="s">
        <v>296</v>
      </c>
      <c r="R2" t="s">
        <v>297</v>
      </c>
      <c r="S2" t="s">
        <v>298</v>
      </c>
      <c r="T2" t="str">
        <f>'Site Information'!M2</f>
        <v>http://www.kentair.org.uk/home/text/454</v>
      </c>
    </row>
    <row r="3" spans="1:20" x14ac:dyDescent="0.25">
      <c r="A3" s="25" t="s">
        <v>508</v>
      </c>
      <c r="B3" s="7" t="s">
        <v>440</v>
      </c>
      <c r="C3" t="s">
        <v>495</v>
      </c>
      <c r="D3" s="28">
        <v>580101</v>
      </c>
      <c r="E3" s="29">
        <v>159695</v>
      </c>
      <c r="F3" s="63">
        <v>19.8</v>
      </c>
      <c r="G3" s="63">
        <v>12.1</v>
      </c>
      <c r="H3" s="63">
        <v>11.2</v>
      </c>
      <c r="I3" s="63">
        <v>8.6</v>
      </c>
      <c r="J3" s="63">
        <v>9.6</v>
      </c>
      <c r="K3" s="63">
        <v>8</v>
      </c>
      <c r="L3" s="63">
        <v>7.5</v>
      </c>
      <c r="M3" s="63">
        <v>5.6</v>
      </c>
      <c r="N3" s="63">
        <v>10.1</v>
      </c>
      <c r="O3" s="63">
        <v>11.7</v>
      </c>
      <c r="P3" s="63">
        <v>14.6</v>
      </c>
      <c r="Q3" s="63">
        <v>15.7</v>
      </c>
      <c r="R3" s="31">
        <f t="shared" ref="R3:R51" si="0">AVERAGE(F3:Q3)</f>
        <v>11.20833333333333</v>
      </c>
      <c r="S3" s="31">
        <f>(R3*0.74)</f>
        <v>8.2941666666666638</v>
      </c>
    </row>
    <row r="4" spans="1:20" x14ac:dyDescent="0.25">
      <c r="A4" s="25" t="s">
        <v>509</v>
      </c>
      <c r="B4" s="7" t="s">
        <v>441</v>
      </c>
      <c r="C4" t="s">
        <v>495</v>
      </c>
      <c r="D4" s="28">
        <v>580101</v>
      </c>
      <c r="E4" s="29">
        <v>159695</v>
      </c>
      <c r="F4" s="63">
        <v>17.899999999999999</v>
      </c>
      <c r="G4" s="63">
        <v>11.6</v>
      </c>
      <c r="H4" s="63">
        <v>12.7</v>
      </c>
      <c r="I4" s="63">
        <v>8.6</v>
      </c>
      <c r="J4" s="63">
        <v>8.5</v>
      </c>
      <c r="K4" s="63" t="s">
        <v>523</v>
      </c>
      <c r="L4" s="63">
        <v>7.8</v>
      </c>
      <c r="M4" s="63">
        <v>6.7</v>
      </c>
      <c r="N4" s="63">
        <v>9.6999999999999993</v>
      </c>
      <c r="O4" s="63">
        <v>11.2</v>
      </c>
      <c r="P4" s="63">
        <v>18.100000000000001</v>
      </c>
      <c r="Q4" s="63">
        <v>17.2</v>
      </c>
      <c r="R4" s="31">
        <f t="shared" si="0"/>
        <v>11.818181818181818</v>
      </c>
      <c r="S4" s="31">
        <f t="shared" ref="S4:S51" si="1">(R4*0.74)</f>
        <v>8.745454545454546</v>
      </c>
    </row>
    <row r="5" spans="1:20" x14ac:dyDescent="0.25">
      <c r="A5" s="25" t="s">
        <v>510</v>
      </c>
      <c r="B5" s="7" t="s">
        <v>442</v>
      </c>
      <c r="C5" t="s">
        <v>495</v>
      </c>
      <c r="D5" s="28">
        <v>580101</v>
      </c>
      <c r="E5" s="29">
        <v>159695</v>
      </c>
      <c r="F5" s="63">
        <v>17.399999999999999</v>
      </c>
      <c r="G5" s="63">
        <v>11.7</v>
      </c>
      <c r="H5" s="63">
        <v>11.5</v>
      </c>
      <c r="I5" s="63">
        <v>8.6</v>
      </c>
      <c r="J5" s="63">
        <v>7.8</v>
      </c>
      <c r="K5" s="63">
        <v>8.4</v>
      </c>
      <c r="L5" s="63">
        <v>7.6</v>
      </c>
      <c r="M5" s="63">
        <v>5.3</v>
      </c>
      <c r="N5" s="63">
        <v>10.4</v>
      </c>
      <c r="O5" s="63">
        <v>11</v>
      </c>
      <c r="P5" s="63">
        <v>15.5</v>
      </c>
      <c r="Q5" s="63">
        <v>11.3</v>
      </c>
      <c r="R5" s="31">
        <f t="shared" si="0"/>
        <v>10.541666666666666</v>
      </c>
      <c r="S5" s="31">
        <f t="shared" si="1"/>
        <v>7.8008333333333324</v>
      </c>
    </row>
    <row r="6" spans="1:20" x14ac:dyDescent="0.25">
      <c r="A6" s="25" t="s">
        <v>339</v>
      </c>
      <c r="B6" s="7" t="s">
        <v>76</v>
      </c>
      <c r="C6" t="s">
        <v>200</v>
      </c>
      <c r="D6" s="28">
        <v>576692</v>
      </c>
      <c r="E6" s="29">
        <v>153992</v>
      </c>
      <c r="F6" s="63">
        <v>24.2</v>
      </c>
      <c r="G6" s="63">
        <v>19.899999999999999</v>
      </c>
      <c r="H6" s="66" t="s">
        <v>523</v>
      </c>
      <c r="I6" s="63">
        <v>26.2</v>
      </c>
      <c r="J6" s="63">
        <v>15.4</v>
      </c>
      <c r="K6" s="63">
        <v>17.3</v>
      </c>
      <c r="L6" s="63">
        <v>20</v>
      </c>
      <c r="M6" s="63">
        <v>14.3</v>
      </c>
      <c r="N6" s="63">
        <v>25</v>
      </c>
      <c r="O6" s="63">
        <v>19.5</v>
      </c>
      <c r="P6" s="63">
        <v>24.9</v>
      </c>
      <c r="Q6" s="63">
        <v>25.1</v>
      </c>
      <c r="R6" s="31">
        <f t="shared" si="0"/>
        <v>21.072727272727274</v>
      </c>
      <c r="S6" s="31">
        <f t="shared" si="1"/>
        <v>15.593818181818182</v>
      </c>
    </row>
    <row r="7" spans="1:20" x14ac:dyDescent="0.25">
      <c r="A7" s="25" t="s">
        <v>346</v>
      </c>
      <c r="B7" s="7" t="s">
        <v>103</v>
      </c>
      <c r="C7" t="s">
        <v>200</v>
      </c>
      <c r="D7" s="28">
        <v>575782</v>
      </c>
      <c r="E7" s="29">
        <v>155678</v>
      </c>
      <c r="F7" s="63">
        <v>42.5</v>
      </c>
      <c r="G7" s="63">
        <v>31.7</v>
      </c>
      <c r="H7" s="63">
        <v>32.9</v>
      </c>
      <c r="I7" s="63">
        <v>28.5</v>
      </c>
      <c r="J7" s="63">
        <v>30.7</v>
      </c>
      <c r="K7" s="63">
        <v>30.3</v>
      </c>
      <c r="L7" s="63">
        <v>28.9</v>
      </c>
      <c r="M7" s="63">
        <v>24.4</v>
      </c>
      <c r="N7" s="63">
        <v>32.799999999999997</v>
      </c>
      <c r="O7" s="63">
        <v>36.299999999999997</v>
      </c>
      <c r="P7" s="63">
        <v>39.299999999999997</v>
      </c>
      <c r="Q7" s="63">
        <v>30</v>
      </c>
      <c r="R7" s="31">
        <f t="shared" si="0"/>
        <v>32.358333333333334</v>
      </c>
      <c r="S7" s="31">
        <f t="shared" si="1"/>
        <v>23.945166666666665</v>
      </c>
    </row>
    <row r="8" spans="1:20" x14ac:dyDescent="0.25">
      <c r="A8" s="25" t="s">
        <v>347</v>
      </c>
      <c r="B8" s="7" t="s">
        <v>534</v>
      </c>
      <c r="C8" t="s">
        <v>200</v>
      </c>
      <c r="D8" s="28">
        <v>575970</v>
      </c>
      <c r="E8" s="29">
        <v>155688</v>
      </c>
      <c r="F8" s="63">
        <v>44.3</v>
      </c>
      <c r="G8" s="63">
        <v>31.8</v>
      </c>
      <c r="H8" s="63">
        <v>37.299999999999997</v>
      </c>
      <c r="I8" s="63">
        <v>36.200000000000003</v>
      </c>
      <c r="J8" s="63">
        <v>37.1</v>
      </c>
      <c r="K8" s="63">
        <v>41.3</v>
      </c>
      <c r="L8" s="63">
        <v>37.4</v>
      </c>
      <c r="M8" s="63">
        <v>33.799999999999997</v>
      </c>
      <c r="N8" s="63">
        <v>48.3</v>
      </c>
      <c r="O8" s="63">
        <v>43</v>
      </c>
      <c r="P8" s="63">
        <v>44.3</v>
      </c>
      <c r="Q8" s="63">
        <v>39.700000000000003</v>
      </c>
      <c r="R8" s="31">
        <f t="shared" si="0"/>
        <v>39.541666666666664</v>
      </c>
      <c r="S8" s="31">
        <f t="shared" si="1"/>
        <v>29.260833333333331</v>
      </c>
    </row>
    <row r="9" spans="1:20" x14ac:dyDescent="0.25">
      <c r="A9" s="25" t="s">
        <v>348</v>
      </c>
      <c r="B9" s="7" t="s">
        <v>113</v>
      </c>
      <c r="C9" t="s">
        <v>200</v>
      </c>
      <c r="D9" s="28">
        <v>576086</v>
      </c>
      <c r="E9" s="29">
        <v>155373</v>
      </c>
      <c r="F9" s="63">
        <v>41.2</v>
      </c>
      <c r="G9" s="63">
        <v>31.3</v>
      </c>
      <c r="H9" s="63">
        <v>31.9</v>
      </c>
      <c r="I9" s="63">
        <v>27.5</v>
      </c>
      <c r="J9" s="63">
        <v>31.5</v>
      </c>
      <c r="K9" s="63">
        <v>33.6</v>
      </c>
      <c r="L9" s="63">
        <v>28.4</v>
      </c>
      <c r="M9" s="63">
        <v>23.8</v>
      </c>
      <c r="N9" s="63">
        <v>37.9</v>
      </c>
      <c r="O9" s="63">
        <v>34.6</v>
      </c>
      <c r="P9" s="63">
        <v>36.9</v>
      </c>
      <c r="Q9" s="63">
        <v>33.1</v>
      </c>
      <c r="R9" s="31">
        <f t="shared" si="0"/>
        <v>32.641666666666673</v>
      </c>
      <c r="S9" s="31">
        <f t="shared" si="1"/>
        <v>24.154833333333336</v>
      </c>
    </row>
    <row r="10" spans="1:20" x14ac:dyDescent="0.25">
      <c r="A10" s="25" t="s">
        <v>357</v>
      </c>
      <c r="B10" s="7" t="s">
        <v>159</v>
      </c>
      <c r="C10" t="s">
        <v>34</v>
      </c>
      <c r="D10" s="28">
        <v>577410</v>
      </c>
      <c r="E10" s="29">
        <v>155166</v>
      </c>
      <c r="F10" s="63">
        <v>24.9</v>
      </c>
      <c r="G10" s="63">
        <v>15.3</v>
      </c>
      <c r="H10" s="63" t="s">
        <v>523</v>
      </c>
      <c r="I10" s="63">
        <v>10.7</v>
      </c>
      <c r="J10" s="63">
        <v>9.8000000000000007</v>
      </c>
      <c r="K10" s="63">
        <v>11.6</v>
      </c>
      <c r="L10" s="63">
        <v>11</v>
      </c>
      <c r="M10" s="63">
        <v>11.6</v>
      </c>
      <c r="N10" s="63">
        <v>15.2</v>
      </c>
      <c r="O10" s="63">
        <v>16.100000000000001</v>
      </c>
      <c r="P10" s="63">
        <v>19.8</v>
      </c>
      <c r="Q10" s="64">
        <v>15.1</v>
      </c>
      <c r="R10" s="31">
        <f t="shared" si="0"/>
        <v>14.645454545454545</v>
      </c>
      <c r="S10" s="31">
        <f t="shared" si="1"/>
        <v>10.837636363636364</v>
      </c>
    </row>
    <row r="11" spans="1:20" x14ac:dyDescent="0.25">
      <c r="A11" s="25" t="s">
        <v>361</v>
      </c>
      <c r="B11" s="7" t="s">
        <v>513</v>
      </c>
      <c r="C11" t="s">
        <v>200</v>
      </c>
      <c r="D11" s="28">
        <v>573309</v>
      </c>
      <c r="E11" s="29">
        <v>154789</v>
      </c>
      <c r="F11" s="63" t="s">
        <v>523</v>
      </c>
      <c r="G11" s="63">
        <v>31.6</v>
      </c>
      <c r="H11" s="63">
        <v>38</v>
      </c>
      <c r="I11" s="63" t="s">
        <v>523</v>
      </c>
      <c r="J11" s="63" t="s">
        <v>523</v>
      </c>
      <c r="K11" s="63" t="s">
        <v>523</v>
      </c>
      <c r="L11" s="63">
        <v>30.5</v>
      </c>
      <c r="M11" s="63">
        <v>28.9</v>
      </c>
      <c r="N11" s="63">
        <v>37.700000000000003</v>
      </c>
      <c r="O11" s="63">
        <v>33.4</v>
      </c>
      <c r="P11" s="63">
        <v>36.6</v>
      </c>
      <c r="Q11" s="63">
        <v>34.299999999999997</v>
      </c>
      <c r="R11" s="31">
        <f t="shared" si="0"/>
        <v>33.875</v>
      </c>
      <c r="S11" s="31">
        <f t="shared" si="1"/>
        <v>25.067499999999999</v>
      </c>
    </row>
    <row r="12" spans="1:20" x14ac:dyDescent="0.25">
      <c r="A12" s="25" t="s">
        <v>539</v>
      </c>
      <c r="B12" s="7" t="s">
        <v>175</v>
      </c>
      <c r="C12" t="s">
        <v>200</v>
      </c>
      <c r="D12" s="28">
        <v>576147</v>
      </c>
      <c r="E12" s="29">
        <v>156488</v>
      </c>
      <c r="F12" s="63">
        <v>46.9</v>
      </c>
      <c r="G12" s="63">
        <v>26.4</v>
      </c>
      <c r="H12" s="63">
        <v>42.1</v>
      </c>
      <c r="I12" s="63">
        <v>42.5</v>
      </c>
      <c r="J12" s="63">
        <v>33.6</v>
      </c>
      <c r="K12" s="63">
        <v>40.1</v>
      </c>
      <c r="L12" s="63">
        <v>31.2</v>
      </c>
      <c r="M12" s="63">
        <v>22.5</v>
      </c>
      <c r="N12" s="63">
        <v>45</v>
      </c>
      <c r="O12" s="63">
        <v>39.299999999999997</v>
      </c>
      <c r="P12" s="63">
        <v>49.1</v>
      </c>
      <c r="Q12" s="63">
        <v>41.3</v>
      </c>
      <c r="R12" s="31">
        <f t="shared" si="0"/>
        <v>38.333333333333336</v>
      </c>
      <c r="S12" s="31">
        <f t="shared" si="1"/>
        <v>28.366666666666667</v>
      </c>
    </row>
    <row r="13" spans="1:20" x14ac:dyDescent="0.25">
      <c r="A13" s="25" t="s">
        <v>364</v>
      </c>
      <c r="B13" s="7" t="s">
        <v>181</v>
      </c>
      <c r="C13" t="s">
        <v>200</v>
      </c>
      <c r="D13" s="28">
        <v>573349</v>
      </c>
      <c r="E13" s="29">
        <v>154790</v>
      </c>
      <c r="F13" s="63">
        <v>43.8</v>
      </c>
      <c r="G13" s="63">
        <v>37</v>
      </c>
      <c r="H13" s="63">
        <v>38.6</v>
      </c>
      <c r="I13" s="63">
        <v>33.299999999999997</v>
      </c>
      <c r="J13" s="63">
        <v>27.8</v>
      </c>
      <c r="K13" s="68">
        <v>36.9</v>
      </c>
      <c r="L13" s="68">
        <v>32.200000000000003</v>
      </c>
      <c r="M13" s="68"/>
      <c r="N13" s="68">
        <v>45.9</v>
      </c>
      <c r="O13" s="68">
        <v>40.5</v>
      </c>
      <c r="P13" s="67">
        <v>45.4</v>
      </c>
      <c r="Q13" s="67">
        <v>39</v>
      </c>
      <c r="R13" s="31">
        <f t="shared" si="0"/>
        <v>38.218181818181819</v>
      </c>
      <c r="S13" s="31">
        <f t="shared" si="1"/>
        <v>28.281454545454544</v>
      </c>
    </row>
    <row r="14" spans="1:20" x14ac:dyDescent="0.25">
      <c r="A14" s="25" t="s">
        <v>365</v>
      </c>
      <c r="B14" s="7" t="s">
        <v>164</v>
      </c>
      <c r="C14" t="s">
        <v>200</v>
      </c>
      <c r="D14" s="28">
        <v>576724</v>
      </c>
      <c r="E14" s="29">
        <v>153948</v>
      </c>
      <c r="F14" s="63">
        <v>65.900000000000006</v>
      </c>
      <c r="G14" s="63">
        <v>50.2</v>
      </c>
      <c r="H14" s="63">
        <v>62.3</v>
      </c>
      <c r="I14" s="63">
        <v>58.3</v>
      </c>
      <c r="J14" s="63">
        <v>58.2</v>
      </c>
      <c r="K14" s="63">
        <v>62.8</v>
      </c>
      <c r="L14" s="63">
        <v>55.5</v>
      </c>
      <c r="M14" s="63">
        <v>46.9</v>
      </c>
      <c r="N14" s="63">
        <v>65.099999999999994</v>
      </c>
      <c r="O14" s="63">
        <v>64.3</v>
      </c>
      <c r="P14" s="63">
        <v>67.3</v>
      </c>
      <c r="Q14" s="63">
        <v>57.5</v>
      </c>
      <c r="R14" s="31">
        <f t="shared" si="0"/>
        <v>59.524999999999984</v>
      </c>
      <c r="S14" s="31">
        <f t="shared" si="1"/>
        <v>44.04849999999999</v>
      </c>
    </row>
    <row r="15" spans="1:20" x14ac:dyDescent="0.25">
      <c r="A15" s="25" t="s">
        <v>367</v>
      </c>
      <c r="B15" s="7" t="s">
        <v>191</v>
      </c>
      <c r="C15" t="s">
        <v>18</v>
      </c>
      <c r="D15" s="28">
        <v>576735</v>
      </c>
      <c r="E15" s="29">
        <v>154007</v>
      </c>
      <c r="F15" s="63">
        <v>32.4</v>
      </c>
      <c r="G15" s="63">
        <v>22.5</v>
      </c>
      <c r="H15" s="63">
        <v>27.2</v>
      </c>
      <c r="I15" s="63">
        <v>21.2</v>
      </c>
      <c r="J15" s="63">
        <v>19.899999999999999</v>
      </c>
      <c r="K15" s="63">
        <v>20.7</v>
      </c>
      <c r="L15" s="63">
        <v>18</v>
      </c>
      <c r="M15" s="63">
        <v>16.7</v>
      </c>
      <c r="N15" s="63">
        <v>23.6</v>
      </c>
      <c r="O15" s="63">
        <v>24.9</v>
      </c>
      <c r="P15" s="63">
        <v>31.3</v>
      </c>
      <c r="Q15" s="63">
        <v>27.1</v>
      </c>
      <c r="R15" s="31">
        <f t="shared" si="0"/>
        <v>23.791666666666668</v>
      </c>
      <c r="S15" s="31">
        <f t="shared" si="1"/>
        <v>17.605833333333333</v>
      </c>
    </row>
    <row r="16" spans="1:20" x14ac:dyDescent="0.25">
      <c r="A16" s="25" t="s">
        <v>374</v>
      </c>
      <c r="B16" s="7" t="s">
        <v>199</v>
      </c>
      <c r="C16" t="s">
        <v>200</v>
      </c>
      <c r="D16" s="28">
        <v>577037</v>
      </c>
      <c r="E16" s="29">
        <v>157739</v>
      </c>
      <c r="F16" s="63">
        <v>31</v>
      </c>
      <c r="G16" s="63">
        <v>29.6</v>
      </c>
      <c r="H16" s="63">
        <v>29.1</v>
      </c>
      <c r="I16" s="63">
        <v>23</v>
      </c>
      <c r="J16" s="63">
        <v>24.8</v>
      </c>
      <c r="K16" s="63">
        <v>22.4</v>
      </c>
      <c r="L16" s="63">
        <v>21.6</v>
      </c>
      <c r="M16" s="63">
        <v>20.100000000000001</v>
      </c>
      <c r="N16" s="63">
        <v>36.6</v>
      </c>
      <c r="O16" s="63">
        <v>33.200000000000003</v>
      </c>
      <c r="P16" s="63">
        <v>28.1</v>
      </c>
      <c r="Q16" s="63">
        <v>33.1</v>
      </c>
      <c r="R16" s="31">
        <f t="shared" si="0"/>
        <v>27.716666666666669</v>
      </c>
      <c r="S16" s="31">
        <f t="shared" si="1"/>
        <v>20.510333333333335</v>
      </c>
    </row>
    <row r="17" spans="1:19" x14ac:dyDescent="0.25">
      <c r="A17" s="25" t="s">
        <v>381</v>
      </c>
      <c r="B17" s="7" t="s">
        <v>517</v>
      </c>
      <c r="C17" t="s">
        <v>200</v>
      </c>
      <c r="D17" s="28">
        <v>576469</v>
      </c>
      <c r="E17" s="29">
        <v>155710</v>
      </c>
      <c r="F17" s="63">
        <v>48.8</v>
      </c>
      <c r="G17" s="63">
        <v>35.4</v>
      </c>
      <c r="H17" s="63">
        <v>40.6</v>
      </c>
      <c r="I17" s="63">
        <v>30.1</v>
      </c>
      <c r="J17" s="63">
        <v>42.7</v>
      </c>
      <c r="K17" s="63">
        <v>44.1</v>
      </c>
      <c r="L17" s="63">
        <v>38.799999999999997</v>
      </c>
      <c r="M17" s="63">
        <v>36</v>
      </c>
      <c r="N17" s="63">
        <v>52.2</v>
      </c>
      <c r="O17" s="63">
        <v>42.9</v>
      </c>
      <c r="P17" s="63">
        <v>38.1</v>
      </c>
      <c r="Q17" s="63">
        <v>40.4</v>
      </c>
      <c r="R17" s="31">
        <f t="shared" si="0"/>
        <v>40.841666666666661</v>
      </c>
      <c r="S17" s="31">
        <f t="shared" si="1"/>
        <v>30.22283333333333</v>
      </c>
    </row>
    <row r="18" spans="1:19" x14ac:dyDescent="0.25">
      <c r="A18" s="25" t="s">
        <v>385</v>
      </c>
      <c r="B18" s="7" t="s">
        <v>217</v>
      </c>
      <c r="C18" t="s">
        <v>200</v>
      </c>
      <c r="D18" s="28">
        <v>577377</v>
      </c>
      <c r="E18" s="29">
        <v>157131</v>
      </c>
      <c r="F18" s="63">
        <v>34.6</v>
      </c>
      <c r="G18" s="63">
        <v>19.899999999999999</v>
      </c>
      <c r="H18" s="63">
        <v>27.3</v>
      </c>
      <c r="I18" s="63">
        <v>25.9</v>
      </c>
      <c r="J18" s="63">
        <v>27.7</v>
      </c>
      <c r="K18" s="63">
        <v>26.3</v>
      </c>
      <c r="L18" s="63">
        <v>24.7</v>
      </c>
      <c r="M18" s="63">
        <v>21.1</v>
      </c>
      <c r="N18" s="63">
        <v>38</v>
      </c>
      <c r="O18" s="63">
        <v>33.9</v>
      </c>
      <c r="P18" s="63">
        <v>37.700000000000003</v>
      </c>
      <c r="Q18" s="63">
        <v>36</v>
      </c>
      <c r="R18" s="31">
        <f t="shared" si="0"/>
        <v>29.424999999999997</v>
      </c>
      <c r="S18" s="31">
        <f t="shared" si="1"/>
        <v>21.774499999999996</v>
      </c>
    </row>
    <row r="19" spans="1:19" x14ac:dyDescent="0.25">
      <c r="A19" s="25" t="s">
        <v>391</v>
      </c>
      <c r="B19" s="7" t="s">
        <v>518</v>
      </c>
      <c r="C19" t="s">
        <v>21</v>
      </c>
      <c r="D19" s="28">
        <v>576314</v>
      </c>
      <c r="E19" s="29">
        <v>156312</v>
      </c>
      <c r="F19" s="63">
        <v>37.6</v>
      </c>
      <c r="G19" s="63">
        <v>32.6</v>
      </c>
      <c r="H19" s="63">
        <v>33.299999999999997</v>
      </c>
      <c r="I19" s="63">
        <v>22.1</v>
      </c>
      <c r="J19" s="63">
        <v>26.8</v>
      </c>
      <c r="K19" s="63">
        <v>27.6</v>
      </c>
      <c r="L19" s="63">
        <v>25.9</v>
      </c>
      <c r="M19" s="63">
        <v>24.3</v>
      </c>
      <c r="N19" s="63">
        <v>36.299999999999997</v>
      </c>
      <c r="O19" s="63">
        <v>34.700000000000003</v>
      </c>
      <c r="P19" s="63">
        <v>38</v>
      </c>
      <c r="Q19" s="63">
        <v>31.8</v>
      </c>
      <c r="R19" s="31">
        <f t="shared" si="0"/>
        <v>30.916666666666668</v>
      </c>
      <c r="S19" s="31">
        <f t="shared" si="1"/>
        <v>22.878333333333334</v>
      </c>
    </row>
    <row r="20" spans="1:19" x14ac:dyDescent="0.25">
      <c r="A20" s="25" t="s">
        <v>392</v>
      </c>
      <c r="B20" s="7" t="s">
        <v>231</v>
      </c>
      <c r="C20" t="s">
        <v>21</v>
      </c>
      <c r="D20" s="28">
        <v>576303</v>
      </c>
      <c r="E20" s="29">
        <v>155329</v>
      </c>
      <c r="F20" s="63">
        <v>88.7</v>
      </c>
      <c r="G20" s="63">
        <v>79.900000000000006</v>
      </c>
      <c r="H20" s="63">
        <v>79.599999999999994</v>
      </c>
      <c r="I20" s="63">
        <v>72.099999999999994</v>
      </c>
      <c r="J20" s="63">
        <v>68.5</v>
      </c>
      <c r="K20" s="63">
        <v>94.5</v>
      </c>
      <c r="L20" s="63">
        <v>82.8</v>
      </c>
      <c r="M20" s="63"/>
      <c r="N20" s="66">
        <v>91.5</v>
      </c>
      <c r="O20" s="65" t="s">
        <v>523</v>
      </c>
      <c r="P20" s="63">
        <v>72.900000000000006</v>
      </c>
      <c r="Q20" s="65">
        <v>80.7</v>
      </c>
      <c r="R20" s="31">
        <f t="shared" si="0"/>
        <v>81.12</v>
      </c>
      <c r="S20" s="31">
        <f t="shared" si="1"/>
        <v>60.028800000000004</v>
      </c>
    </row>
    <row r="21" spans="1:19" x14ac:dyDescent="0.25">
      <c r="A21" s="25" t="s">
        <v>395</v>
      </c>
      <c r="B21" s="7" t="s">
        <v>237</v>
      </c>
      <c r="C21" t="s">
        <v>200</v>
      </c>
      <c r="D21" s="28">
        <v>573686</v>
      </c>
      <c r="E21" s="29">
        <v>155050</v>
      </c>
      <c r="F21" s="63">
        <v>36.5</v>
      </c>
      <c r="G21" s="63" t="s">
        <v>523</v>
      </c>
      <c r="H21" s="63" t="s">
        <v>523</v>
      </c>
      <c r="I21" s="63">
        <v>29.6</v>
      </c>
      <c r="J21" s="63">
        <v>25.8</v>
      </c>
      <c r="K21" s="63">
        <v>27.1</v>
      </c>
      <c r="L21" s="63">
        <v>24</v>
      </c>
      <c r="M21" s="63">
        <v>19.600000000000001</v>
      </c>
      <c r="N21" s="63">
        <v>34</v>
      </c>
      <c r="O21" s="63">
        <v>28.1</v>
      </c>
      <c r="P21" s="63">
        <v>30.2</v>
      </c>
      <c r="Q21" s="63">
        <v>32.700000000000003</v>
      </c>
      <c r="R21" s="31">
        <f t="shared" si="0"/>
        <v>28.759999999999998</v>
      </c>
      <c r="S21" s="31">
        <f t="shared" si="1"/>
        <v>21.282399999999999</v>
      </c>
    </row>
    <row r="22" spans="1:19" x14ac:dyDescent="0.25">
      <c r="A22" s="25" t="s">
        <v>405</v>
      </c>
      <c r="B22" s="7" t="s">
        <v>541</v>
      </c>
      <c r="C22" t="s">
        <v>200</v>
      </c>
      <c r="D22" s="28">
        <v>575822</v>
      </c>
      <c r="E22" s="29">
        <v>155579</v>
      </c>
      <c r="F22" s="63">
        <v>41.1</v>
      </c>
      <c r="G22" s="63">
        <v>34.299999999999997</v>
      </c>
      <c r="H22" s="63">
        <v>34.200000000000003</v>
      </c>
      <c r="I22" s="63">
        <v>37.1</v>
      </c>
      <c r="J22" s="63">
        <v>34.200000000000003</v>
      </c>
      <c r="K22" s="63">
        <v>38.9</v>
      </c>
      <c r="L22" s="63">
        <v>34.4</v>
      </c>
      <c r="M22" s="63">
        <v>28.2</v>
      </c>
      <c r="N22" s="63">
        <v>47.2</v>
      </c>
      <c r="O22" s="63">
        <v>34</v>
      </c>
      <c r="P22" s="63">
        <v>39</v>
      </c>
      <c r="Q22" s="63">
        <v>35</v>
      </c>
      <c r="R22" s="31">
        <f t="shared" si="0"/>
        <v>36.466666666666669</v>
      </c>
      <c r="S22" s="31">
        <f t="shared" si="1"/>
        <v>26.985333333333333</v>
      </c>
    </row>
    <row r="23" spans="1:19" ht="31.5" x14ac:dyDescent="0.25">
      <c r="A23" s="25" t="s">
        <v>407</v>
      </c>
      <c r="B23" s="7" t="s">
        <v>457</v>
      </c>
      <c r="C23" t="s">
        <v>200</v>
      </c>
      <c r="D23" s="28">
        <v>576346</v>
      </c>
      <c r="E23" s="29">
        <v>155183</v>
      </c>
      <c r="F23" s="63">
        <v>87.1</v>
      </c>
      <c r="G23" s="63">
        <v>91.1</v>
      </c>
      <c r="H23" s="63">
        <v>72.7</v>
      </c>
      <c r="I23" s="63">
        <v>59.1</v>
      </c>
      <c r="J23" s="66">
        <v>90.8</v>
      </c>
      <c r="K23" s="66">
        <v>100.3</v>
      </c>
      <c r="L23" s="63">
        <v>94.6</v>
      </c>
      <c r="M23" s="63">
        <v>65.2</v>
      </c>
      <c r="N23" s="63">
        <v>107.5</v>
      </c>
      <c r="O23" s="63">
        <v>93</v>
      </c>
      <c r="P23" s="63">
        <v>93.9</v>
      </c>
      <c r="Q23" s="63">
        <v>54.9</v>
      </c>
      <c r="R23" s="31">
        <f t="shared" si="0"/>
        <v>84.183333333333337</v>
      </c>
      <c r="S23" s="31">
        <f t="shared" si="1"/>
        <v>62.295666666666669</v>
      </c>
    </row>
    <row r="24" spans="1:19" x14ac:dyDescent="0.25">
      <c r="A24" s="25" t="s">
        <v>408</v>
      </c>
      <c r="B24" s="7" t="s">
        <v>455</v>
      </c>
      <c r="C24" t="s">
        <v>200</v>
      </c>
      <c r="D24" s="28">
        <v>576253</v>
      </c>
      <c r="E24" s="29">
        <v>155534</v>
      </c>
      <c r="F24" s="63">
        <v>53.5</v>
      </c>
      <c r="G24" s="63">
        <v>42</v>
      </c>
      <c r="H24" s="63" t="s">
        <v>523</v>
      </c>
      <c r="I24" s="63">
        <v>38.9</v>
      </c>
      <c r="J24" s="63">
        <v>35.9</v>
      </c>
      <c r="K24" s="63">
        <v>35.1</v>
      </c>
      <c r="L24" s="63">
        <v>37.700000000000003</v>
      </c>
      <c r="M24" s="63">
        <v>29.9</v>
      </c>
      <c r="N24" s="63">
        <v>41.6</v>
      </c>
      <c r="O24" s="63">
        <v>43.6</v>
      </c>
      <c r="P24" s="63">
        <v>44.1</v>
      </c>
      <c r="Q24" s="63" t="s">
        <v>523</v>
      </c>
      <c r="R24" s="31">
        <f t="shared" si="0"/>
        <v>40.230000000000004</v>
      </c>
      <c r="S24" s="31">
        <f t="shared" si="1"/>
        <v>29.770200000000003</v>
      </c>
    </row>
    <row r="25" spans="1:19" x14ac:dyDescent="0.25">
      <c r="A25" s="25" t="s">
        <v>409</v>
      </c>
      <c r="B25" s="7" t="s">
        <v>456</v>
      </c>
      <c r="C25" t="s">
        <v>200</v>
      </c>
      <c r="D25" s="28">
        <v>576258</v>
      </c>
      <c r="E25" s="29">
        <v>155422</v>
      </c>
      <c r="F25" s="63" t="s">
        <v>523</v>
      </c>
      <c r="G25" s="63">
        <v>35.4</v>
      </c>
      <c r="H25" s="63">
        <v>38.5</v>
      </c>
      <c r="I25" s="63">
        <v>44.8</v>
      </c>
      <c r="J25" s="63">
        <v>33.200000000000003</v>
      </c>
      <c r="K25" s="63">
        <v>36.9</v>
      </c>
      <c r="L25" s="63">
        <v>33.200000000000003</v>
      </c>
      <c r="M25" s="63">
        <v>28.1</v>
      </c>
      <c r="N25" s="63">
        <v>42.8</v>
      </c>
      <c r="O25" s="63">
        <v>33.799999999999997</v>
      </c>
      <c r="P25" s="63">
        <v>43.4</v>
      </c>
      <c r="Q25" s="63">
        <v>35.799999999999997</v>
      </c>
      <c r="R25" s="31">
        <f t="shared" si="0"/>
        <v>36.9</v>
      </c>
      <c r="S25" s="31">
        <f t="shared" si="1"/>
        <v>27.305999999999997</v>
      </c>
    </row>
    <row r="26" spans="1:19" x14ac:dyDescent="0.25">
      <c r="A26" s="25" t="s">
        <v>419</v>
      </c>
      <c r="B26" s="7" t="s">
        <v>277</v>
      </c>
      <c r="C26" t="s">
        <v>200</v>
      </c>
      <c r="D26" s="28">
        <v>573263</v>
      </c>
      <c r="E26" s="29">
        <v>155157</v>
      </c>
      <c r="F26" s="63"/>
      <c r="G26" s="63"/>
      <c r="H26" s="63"/>
      <c r="I26" s="63"/>
      <c r="J26" s="63"/>
      <c r="K26" s="63"/>
      <c r="L26" s="63"/>
      <c r="M26" s="63"/>
      <c r="N26" s="63"/>
      <c r="O26" s="63"/>
      <c r="P26" s="63"/>
      <c r="Q26" s="63"/>
      <c r="R26" s="31" t="e">
        <f t="shared" si="0"/>
        <v>#DIV/0!</v>
      </c>
      <c r="S26" s="31" t="e">
        <f t="shared" si="1"/>
        <v>#DIV/0!</v>
      </c>
    </row>
    <row r="27" spans="1:19" x14ac:dyDescent="0.25">
      <c r="A27" s="25" t="s">
        <v>426</v>
      </c>
      <c r="B27" s="7" t="s">
        <v>467</v>
      </c>
      <c r="C27" t="s">
        <v>200</v>
      </c>
      <c r="D27">
        <v>576277</v>
      </c>
      <c r="E27">
        <v>155404</v>
      </c>
      <c r="F27" s="63">
        <v>44.6</v>
      </c>
      <c r="G27" s="63">
        <v>28</v>
      </c>
      <c r="H27" s="63" t="s">
        <v>523</v>
      </c>
      <c r="I27" s="63">
        <v>41.5</v>
      </c>
      <c r="J27" s="63">
        <v>28.5</v>
      </c>
      <c r="K27" s="63">
        <v>35.6</v>
      </c>
      <c r="L27" s="63">
        <v>27.5</v>
      </c>
      <c r="M27" s="63">
        <v>26.9</v>
      </c>
      <c r="N27" s="63">
        <v>18.2</v>
      </c>
      <c r="O27" s="63">
        <v>28.1</v>
      </c>
      <c r="P27" s="63">
        <v>37.200000000000003</v>
      </c>
      <c r="Q27" s="63">
        <v>30.1</v>
      </c>
      <c r="R27" s="31">
        <f t="shared" si="0"/>
        <v>31.472727272727273</v>
      </c>
      <c r="S27" s="31">
        <f t="shared" si="1"/>
        <v>23.28981818181818</v>
      </c>
    </row>
    <row r="28" spans="1:19" x14ac:dyDescent="0.25">
      <c r="A28" s="25" t="s">
        <v>423</v>
      </c>
      <c r="B28" s="7" t="s">
        <v>283</v>
      </c>
      <c r="C28" t="s">
        <v>200</v>
      </c>
      <c r="D28" s="28">
        <v>577770</v>
      </c>
      <c r="E28" s="29">
        <v>155613</v>
      </c>
      <c r="F28" s="63" t="s">
        <v>523</v>
      </c>
      <c r="G28" s="63">
        <v>22.5</v>
      </c>
      <c r="H28" s="63">
        <v>40.700000000000003</v>
      </c>
      <c r="I28" s="63" t="s">
        <v>523</v>
      </c>
      <c r="J28" s="63">
        <v>26.6</v>
      </c>
      <c r="K28" s="63">
        <v>44.7</v>
      </c>
      <c r="L28" s="63" t="s">
        <v>523</v>
      </c>
      <c r="M28" s="63">
        <v>32.1</v>
      </c>
      <c r="N28" s="63">
        <v>43.7</v>
      </c>
      <c r="O28" s="63" t="s">
        <v>523</v>
      </c>
      <c r="P28" s="63">
        <v>51</v>
      </c>
      <c r="Q28" s="63">
        <v>39.200000000000003</v>
      </c>
      <c r="R28" s="31">
        <f t="shared" si="0"/>
        <v>37.5625</v>
      </c>
      <c r="S28" s="31">
        <f t="shared" si="1"/>
        <v>27.796250000000001</v>
      </c>
    </row>
    <row r="29" spans="1:19" x14ac:dyDescent="0.25">
      <c r="A29" s="25" t="s">
        <v>498</v>
      </c>
      <c r="B29" s="7" t="s">
        <v>499</v>
      </c>
      <c r="C29" t="s">
        <v>200</v>
      </c>
      <c r="D29" s="28"/>
      <c r="E29" s="29"/>
      <c r="F29" s="63" t="s">
        <v>523</v>
      </c>
      <c r="G29" s="63">
        <v>52.1</v>
      </c>
      <c r="H29" s="63">
        <v>53.9</v>
      </c>
      <c r="I29" s="63" t="s">
        <v>523</v>
      </c>
      <c r="J29" s="63">
        <v>54.5</v>
      </c>
      <c r="K29" s="63">
        <v>53.5</v>
      </c>
      <c r="L29" s="63" t="s">
        <v>523</v>
      </c>
      <c r="M29" s="63">
        <v>42.3</v>
      </c>
      <c r="N29" s="63">
        <v>61.6</v>
      </c>
      <c r="O29" s="63" t="s">
        <v>523</v>
      </c>
      <c r="P29" s="63">
        <v>25.1</v>
      </c>
      <c r="Q29" s="63">
        <v>60.5</v>
      </c>
      <c r="R29" s="31">
        <f t="shared" si="0"/>
        <v>50.437500000000007</v>
      </c>
      <c r="S29" s="31">
        <f t="shared" si="1"/>
        <v>37.323750000000004</v>
      </c>
    </row>
    <row r="30" spans="1:19" x14ac:dyDescent="0.25">
      <c r="A30" s="25" t="s">
        <v>453</v>
      </c>
      <c r="B30" s="7" t="s">
        <v>454</v>
      </c>
      <c r="C30" t="s">
        <v>200</v>
      </c>
      <c r="D30" s="28">
        <v>576477</v>
      </c>
      <c r="E30" s="28">
        <v>153375</v>
      </c>
      <c r="F30" s="63">
        <v>39.5</v>
      </c>
      <c r="G30" s="63">
        <v>30.5</v>
      </c>
      <c r="H30" s="63">
        <v>38.700000000000003</v>
      </c>
      <c r="I30" s="63">
        <v>29.4</v>
      </c>
      <c r="J30" s="63">
        <v>26.1</v>
      </c>
      <c r="K30" s="63">
        <v>33.700000000000003</v>
      </c>
      <c r="L30" s="63">
        <v>30.6</v>
      </c>
      <c r="M30" s="63">
        <v>24.1</v>
      </c>
      <c r="N30" s="63">
        <v>42</v>
      </c>
      <c r="O30" s="63">
        <v>38.5</v>
      </c>
      <c r="P30" s="63">
        <v>44.2</v>
      </c>
      <c r="Q30" s="63">
        <v>43</v>
      </c>
      <c r="R30" s="31">
        <f t="shared" si="0"/>
        <v>35.024999999999999</v>
      </c>
      <c r="S30" s="31">
        <f t="shared" si="1"/>
        <v>25.918499999999998</v>
      </c>
    </row>
    <row r="31" spans="1:19" x14ac:dyDescent="0.25">
      <c r="A31" s="25" t="s">
        <v>429</v>
      </c>
      <c r="B31" s="7" t="s">
        <v>488</v>
      </c>
      <c r="C31" t="s">
        <v>200</v>
      </c>
      <c r="D31" s="28">
        <v>573979</v>
      </c>
      <c r="E31" s="28">
        <v>158756</v>
      </c>
      <c r="F31" s="63">
        <v>67</v>
      </c>
      <c r="G31" s="63">
        <v>57.8</v>
      </c>
      <c r="H31" s="63">
        <v>62.4</v>
      </c>
      <c r="I31" s="63">
        <v>60.6</v>
      </c>
      <c r="J31" s="63">
        <v>47.8</v>
      </c>
      <c r="K31" s="63">
        <v>61.6</v>
      </c>
      <c r="L31" s="63">
        <v>57.7</v>
      </c>
      <c r="M31" s="63">
        <v>52.6</v>
      </c>
      <c r="N31" s="63">
        <v>70.099999999999994</v>
      </c>
      <c r="O31" s="63">
        <v>56.6</v>
      </c>
      <c r="P31" s="63">
        <v>64.2</v>
      </c>
      <c r="Q31" s="63">
        <v>62</v>
      </c>
      <c r="R31" s="31">
        <f t="shared" si="0"/>
        <v>60.033333333333339</v>
      </c>
      <c r="S31" s="31">
        <f t="shared" si="1"/>
        <v>44.424666666666667</v>
      </c>
    </row>
    <row r="32" spans="1:19" x14ac:dyDescent="0.25">
      <c r="A32" s="25" t="s">
        <v>430</v>
      </c>
      <c r="B32" s="7" t="s">
        <v>431</v>
      </c>
      <c r="C32" t="s">
        <v>200</v>
      </c>
      <c r="D32" s="28">
        <v>575698</v>
      </c>
      <c r="E32" s="28">
        <v>155448</v>
      </c>
      <c r="F32" s="63">
        <v>2.7</v>
      </c>
      <c r="G32" s="63">
        <v>37.4</v>
      </c>
      <c r="H32" s="63" t="s">
        <v>523</v>
      </c>
      <c r="I32" s="63">
        <v>39.5</v>
      </c>
      <c r="J32" s="63">
        <v>36.1</v>
      </c>
      <c r="K32" s="63" t="s">
        <v>523</v>
      </c>
      <c r="L32" s="63" t="s">
        <v>523</v>
      </c>
      <c r="M32" s="63"/>
      <c r="N32" s="63"/>
      <c r="O32" s="63" t="s">
        <v>523</v>
      </c>
      <c r="P32" s="63">
        <v>49.5</v>
      </c>
      <c r="Q32" s="63">
        <v>41</v>
      </c>
      <c r="R32" s="31">
        <f t="shared" si="0"/>
        <v>34.366666666666667</v>
      </c>
      <c r="S32" s="31">
        <f t="shared" si="1"/>
        <v>25.431333333333335</v>
      </c>
    </row>
    <row r="33" spans="1:19" x14ac:dyDescent="0.25">
      <c r="A33" s="25" t="s">
        <v>460</v>
      </c>
      <c r="B33" s="7" t="s">
        <v>480</v>
      </c>
      <c r="C33" t="s">
        <v>200</v>
      </c>
      <c r="D33" s="28">
        <v>573384</v>
      </c>
      <c r="E33" s="28">
        <v>155479</v>
      </c>
      <c r="F33" s="63"/>
      <c r="G33" s="63"/>
      <c r="H33" s="63"/>
      <c r="I33" s="63"/>
      <c r="J33" s="63"/>
      <c r="K33" s="63"/>
      <c r="L33" s="63"/>
      <c r="M33" s="63"/>
      <c r="N33" s="63"/>
      <c r="O33" s="63"/>
      <c r="P33" s="63"/>
      <c r="Q33" s="63"/>
      <c r="R33" s="31" t="e">
        <f t="shared" si="0"/>
        <v>#DIV/0!</v>
      </c>
      <c r="S33" s="31" t="e">
        <f t="shared" si="1"/>
        <v>#DIV/0!</v>
      </c>
    </row>
    <row r="34" spans="1:19" x14ac:dyDescent="0.25">
      <c r="A34" s="25" t="s">
        <v>471</v>
      </c>
      <c r="B34" s="7" t="s">
        <v>474</v>
      </c>
      <c r="C34" t="s">
        <v>200</v>
      </c>
      <c r="D34" s="28">
        <v>576386</v>
      </c>
      <c r="E34" s="28">
        <v>155034</v>
      </c>
      <c r="F34" s="63">
        <v>96.7</v>
      </c>
      <c r="G34" s="63">
        <v>75.7</v>
      </c>
      <c r="H34" s="63">
        <v>76.599999999999994</v>
      </c>
      <c r="I34" s="63">
        <v>78.900000000000006</v>
      </c>
      <c r="J34" s="63">
        <v>68.900000000000006</v>
      </c>
      <c r="K34" s="63">
        <v>83.1</v>
      </c>
      <c r="L34" s="63">
        <v>72.400000000000006</v>
      </c>
      <c r="M34" s="63">
        <v>60.8</v>
      </c>
      <c r="N34" s="63">
        <v>94.7</v>
      </c>
      <c r="O34" s="63">
        <v>77.7</v>
      </c>
      <c r="P34" s="63">
        <v>73.900000000000006</v>
      </c>
      <c r="Q34" s="64">
        <v>70.2</v>
      </c>
      <c r="R34" s="31">
        <f t="shared" si="0"/>
        <v>77.466666666666669</v>
      </c>
      <c r="S34" s="31">
        <f t="shared" si="1"/>
        <v>57.325333333333333</v>
      </c>
    </row>
    <row r="35" spans="1:19" x14ac:dyDescent="0.25">
      <c r="A35" s="25" t="s">
        <v>472</v>
      </c>
      <c r="B35" s="7" t="s">
        <v>477</v>
      </c>
      <c r="C35" t="s">
        <v>200</v>
      </c>
      <c r="D35" s="28">
        <v>576378</v>
      </c>
      <c r="E35" s="28">
        <v>155032</v>
      </c>
      <c r="F35" s="63">
        <v>63.8</v>
      </c>
      <c r="G35" s="63">
        <v>53</v>
      </c>
      <c r="H35" s="63">
        <v>54</v>
      </c>
      <c r="I35" s="63">
        <v>45.5</v>
      </c>
      <c r="J35" s="63">
        <v>49.5</v>
      </c>
      <c r="K35" s="63">
        <v>55.7</v>
      </c>
      <c r="L35" s="63">
        <v>49</v>
      </c>
      <c r="M35" s="63">
        <v>45.9</v>
      </c>
      <c r="N35" s="63">
        <v>56.7</v>
      </c>
      <c r="O35" s="63" t="s">
        <v>523</v>
      </c>
      <c r="P35" s="63">
        <v>68</v>
      </c>
      <c r="Q35" s="64">
        <v>3.1</v>
      </c>
      <c r="R35" s="31">
        <f t="shared" si="0"/>
        <v>49.472727272727269</v>
      </c>
      <c r="S35" s="31">
        <f t="shared" si="1"/>
        <v>36.609818181818177</v>
      </c>
    </row>
    <row r="36" spans="1:19" ht="31.5" x14ac:dyDescent="0.25">
      <c r="A36" t="s">
        <v>481</v>
      </c>
      <c r="B36" s="4" t="s">
        <v>551</v>
      </c>
      <c r="C36" t="s">
        <v>200</v>
      </c>
      <c r="D36">
        <v>573285</v>
      </c>
      <c r="E36">
        <v>155266</v>
      </c>
      <c r="F36" s="64">
        <v>38.799999999999997</v>
      </c>
      <c r="G36" s="64">
        <v>28</v>
      </c>
      <c r="H36" s="63">
        <v>32.299999999999997</v>
      </c>
      <c r="I36" s="63">
        <v>22.9</v>
      </c>
      <c r="J36" s="63">
        <v>22.7</v>
      </c>
      <c r="K36" s="63">
        <v>20.8</v>
      </c>
      <c r="L36" s="63">
        <v>20.8</v>
      </c>
      <c r="M36" s="63">
        <v>20</v>
      </c>
      <c r="N36" s="63">
        <v>27.7</v>
      </c>
      <c r="O36" s="63">
        <v>28.6</v>
      </c>
      <c r="P36" s="63">
        <v>37.9</v>
      </c>
      <c r="Q36" s="63">
        <v>29.4</v>
      </c>
      <c r="R36" s="31">
        <f t="shared" si="0"/>
        <v>27.491666666666664</v>
      </c>
      <c r="S36" s="31">
        <f t="shared" si="1"/>
        <v>20.343833333333333</v>
      </c>
    </row>
    <row r="37" spans="1:19" x14ac:dyDescent="0.25">
      <c r="A37" t="s">
        <v>482</v>
      </c>
      <c r="B37" s="4" t="s">
        <v>484</v>
      </c>
      <c r="C37" t="s">
        <v>200</v>
      </c>
      <c r="D37">
        <v>573269</v>
      </c>
      <c r="E37">
        <v>155266</v>
      </c>
      <c r="F37" s="64">
        <v>34.6</v>
      </c>
      <c r="G37" s="64">
        <v>30</v>
      </c>
      <c r="H37" s="63">
        <v>31.9</v>
      </c>
      <c r="I37" s="63" t="s">
        <v>523</v>
      </c>
      <c r="J37" s="63">
        <v>21.7</v>
      </c>
      <c r="K37" s="63">
        <v>23.8</v>
      </c>
      <c r="L37" s="63">
        <v>23</v>
      </c>
      <c r="M37" s="63">
        <v>17.5</v>
      </c>
      <c r="N37" s="63">
        <v>29.9</v>
      </c>
      <c r="O37" s="70"/>
      <c r="P37" s="63">
        <v>31.5</v>
      </c>
      <c r="Q37" s="63">
        <v>32.799999999999997</v>
      </c>
      <c r="R37" s="31">
        <f t="shared" si="0"/>
        <v>27.669999999999998</v>
      </c>
      <c r="S37" s="31">
        <f t="shared" si="1"/>
        <v>20.4758</v>
      </c>
    </row>
    <row r="38" spans="1:19" x14ac:dyDescent="0.25">
      <c r="A38" t="s">
        <v>540</v>
      </c>
      <c r="B38" t="s">
        <v>485</v>
      </c>
      <c r="C38" t="s">
        <v>200</v>
      </c>
      <c r="D38">
        <v>576295</v>
      </c>
      <c r="E38">
        <v>155376</v>
      </c>
      <c r="F38" s="64">
        <v>56.5</v>
      </c>
      <c r="G38" s="64">
        <v>44.4</v>
      </c>
      <c r="H38" s="63">
        <v>51.5</v>
      </c>
      <c r="I38" s="63">
        <v>52.3</v>
      </c>
      <c r="J38" s="63">
        <v>47.7</v>
      </c>
      <c r="K38" s="63">
        <v>53.3</v>
      </c>
      <c r="L38" s="63">
        <v>46.6</v>
      </c>
      <c r="M38" s="63"/>
      <c r="N38" s="65">
        <v>50.6</v>
      </c>
      <c r="O38" s="65" t="s">
        <v>523</v>
      </c>
      <c r="P38" s="63">
        <v>50.4</v>
      </c>
      <c r="Q38" s="65">
        <v>35.1</v>
      </c>
      <c r="R38" s="31">
        <f t="shared" si="0"/>
        <v>48.84</v>
      </c>
      <c r="S38" s="31">
        <f t="shared" si="1"/>
        <v>36.141600000000004</v>
      </c>
    </row>
    <row r="39" spans="1:19" x14ac:dyDescent="0.25">
      <c r="A39" t="s">
        <v>500</v>
      </c>
      <c r="B39" t="s">
        <v>501</v>
      </c>
      <c r="C39" t="s">
        <v>200</v>
      </c>
      <c r="D39">
        <v>576337</v>
      </c>
      <c r="E39" s="6">
        <v>155183</v>
      </c>
      <c r="F39" s="64">
        <v>75.5</v>
      </c>
      <c r="G39" s="64">
        <v>72.7</v>
      </c>
      <c r="H39" s="64">
        <v>71</v>
      </c>
      <c r="I39" s="63">
        <v>63.9</v>
      </c>
      <c r="J39" s="63">
        <v>51.9</v>
      </c>
      <c r="K39" s="63">
        <v>56.8</v>
      </c>
      <c r="L39" s="63">
        <v>63.4</v>
      </c>
      <c r="M39" s="63">
        <v>61.2</v>
      </c>
      <c r="N39" s="63">
        <v>75.599999999999994</v>
      </c>
      <c r="O39" s="63">
        <v>68.099999999999994</v>
      </c>
      <c r="P39" s="63">
        <v>73.099999999999994</v>
      </c>
      <c r="Q39" s="63">
        <v>66.900000000000006</v>
      </c>
      <c r="R39" s="31">
        <f t="shared" si="0"/>
        <v>66.674999999999997</v>
      </c>
      <c r="S39" s="31">
        <f t="shared" si="1"/>
        <v>49.339499999999994</v>
      </c>
    </row>
    <row r="40" spans="1:19" x14ac:dyDescent="0.25">
      <c r="A40" t="s">
        <v>502</v>
      </c>
      <c r="B40" t="s">
        <v>501</v>
      </c>
      <c r="C40" t="s">
        <v>200</v>
      </c>
      <c r="D40">
        <v>576337</v>
      </c>
      <c r="E40" s="6">
        <v>155183</v>
      </c>
      <c r="F40" s="64">
        <v>81.7</v>
      </c>
      <c r="G40" s="64">
        <v>65.2</v>
      </c>
      <c r="H40" s="64">
        <v>71.7</v>
      </c>
      <c r="I40" s="63">
        <v>58.6</v>
      </c>
      <c r="J40" s="63">
        <v>58</v>
      </c>
      <c r="K40" s="63">
        <v>66.400000000000006</v>
      </c>
      <c r="L40" s="63">
        <v>49.6</v>
      </c>
      <c r="M40" s="63">
        <v>63.7</v>
      </c>
      <c r="N40" s="63">
        <v>72.400000000000006</v>
      </c>
      <c r="O40" s="63">
        <v>67.900000000000006</v>
      </c>
      <c r="P40" s="63">
        <v>69.3</v>
      </c>
      <c r="Q40" s="63">
        <v>69.3</v>
      </c>
      <c r="R40" s="31">
        <f t="shared" si="0"/>
        <v>66.149999999999991</v>
      </c>
      <c r="S40" s="31">
        <f t="shared" si="1"/>
        <v>48.950999999999993</v>
      </c>
    </row>
    <row r="41" spans="1:19" x14ac:dyDescent="0.25">
      <c r="A41" t="s">
        <v>503</v>
      </c>
      <c r="B41" t="s">
        <v>501</v>
      </c>
      <c r="C41" t="s">
        <v>200</v>
      </c>
      <c r="D41">
        <v>576337</v>
      </c>
      <c r="E41" s="6">
        <v>155183</v>
      </c>
      <c r="F41" s="64">
        <v>80.7</v>
      </c>
      <c r="G41" s="64">
        <v>69.400000000000006</v>
      </c>
      <c r="H41" s="64">
        <v>81.099999999999994</v>
      </c>
      <c r="I41" s="63">
        <v>64.599999999999994</v>
      </c>
      <c r="J41" s="63">
        <v>67.400000000000006</v>
      </c>
      <c r="K41" s="63">
        <v>64.7</v>
      </c>
      <c r="L41" s="63">
        <v>60.7</v>
      </c>
      <c r="M41" s="63">
        <v>59.5</v>
      </c>
      <c r="N41" s="63">
        <v>72.400000000000006</v>
      </c>
      <c r="O41" s="63">
        <v>71.2</v>
      </c>
      <c r="P41" s="63">
        <v>78.599999999999994</v>
      </c>
      <c r="Q41" s="63">
        <v>63.4</v>
      </c>
      <c r="R41" s="31">
        <f t="shared" si="0"/>
        <v>69.475000000000009</v>
      </c>
      <c r="S41" s="31">
        <f t="shared" si="1"/>
        <v>51.411500000000004</v>
      </c>
    </row>
    <row r="42" spans="1:19" x14ac:dyDescent="0.25">
      <c r="A42" t="s">
        <v>506</v>
      </c>
      <c r="B42" s="4" t="s">
        <v>507</v>
      </c>
      <c r="C42" t="s">
        <v>200</v>
      </c>
      <c r="D42">
        <v>577843</v>
      </c>
      <c r="E42" s="6">
        <v>157243</v>
      </c>
      <c r="F42" s="64"/>
      <c r="G42" s="64"/>
      <c r="H42" s="64"/>
      <c r="I42" s="63"/>
      <c r="J42" s="64"/>
      <c r="K42" s="64"/>
      <c r="L42" s="64"/>
      <c r="M42" s="64"/>
      <c r="N42" s="64"/>
      <c r="O42" s="64"/>
      <c r="P42" s="64"/>
      <c r="Q42" s="64"/>
      <c r="R42" s="31" t="e">
        <f t="shared" si="0"/>
        <v>#DIV/0!</v>
      </c>
      <c r="S42" s="31" t="e">
        <f t="shared" si="1"/>
        <v>#DIV/0!</v>
      </c>
    </row>
    <row r="43" spans="1:19" ht="31.5" x14ac:dyDescent="0.25">
      <c r="A43" t="s">
        <v>511</v>
      </c>
      <c r="B43" s="4" t="s">
        <v>546</v>
      </c>
      <c r="C43" t="s">
        <v>200</v>
      </c>
      <c r="D43">
        <v>579090</v>
      </c>
      <c r="E43" s="6">
        <v>152270</v>
      </c>
      <c r="F43" s="64">
        <v>36.700000000000003</v>
      </c>
      <c r="G43" s="64">
        <v>29.6</v>
      </c>
      <c r="H43" s="64">
        <v>34.6</v>
      </c>
      <c r="I43" s="63">
        <v>24.7</v>
      </c>
      <c r="J43" s="64">
        <v>26.7</v>
      </c>
      <c r="K43" s="64">
        <v>25.9</v>
      </c>
      <c r="L43" s="63">
        <v>26.2</v>
      </c>
      <c r="M43" s="63">
        <v>24.7</v>
      </c>
      <c r="N43" s="63">
        <v>24.7</v>
      </c>
      <c r="O43" s="63">
        <v>33.799999999999997</v>
      </c>
      <c r="P43" s="63">
        <v>40.9</v>
      </c>
      <c r="Q43" s="63">
        <v>23.6</v>
      </c>
      <c r="R43" s="31">
        <f t="shared" si="0"/>
        <v>29.341666666666665</v>
      </c>
      <c r="S43" s="31">
        <f t="shared" si="1"/>
        <v>21.712833333333332</v>
      </c>
    </row>
    <row r="44" spans="1:19" x14ac:dyDescent="0.25">
      <c r="A44" t="s">
        <v>520</v>
      </c>
      <c r="B44" s="7" t="s">
        <v>532</v>
      </c>
      <c r="C44" t="s">
        <v>200</v>
      </c>
      <c r="D44">
        <v>576368</v>
      </c>
      <c r="E44" s="6">
        <v>155408</v>
      </c>
      <c r="F44" s="63">
        <v>39</v>
      </c>
      <c r="G44" s="63">
        <v>30</v>
      </c>
      <c r="H44" s="63">
        <v>35.5</v>
      </c>
      <c r="I44" s="63">
        <v>30.2</v>
      </c>
      <c r="J44" s="63">
        <v>29.9</v>
      </c>
      <c r="K44" s="63">
        <v>30.9</v>
      </c>
      <c r="L44" s="63">
        <v>30.7</v>
      </c>
      <c r="M44" s="63"/>
      <c r="N44" s="63">
        <v>41.1</v>
      </c>
      <c r="O44" s="63">
        <v>34.6</v>
      </c>
      <c r="P44" s="63">
        <v>39.5</v>
      </c>
      <c r="Q44" s="63">
        <v>36.299999999999997</v>
      </c>
      <c r="R44" s="31">
        <f t="shared" si="0"/>
        <v>34.336363636363643</v>
      </c>
      <c r="S44" s="31">
        <f t="shared" si="1"/>
        <v>25.408909090909095</v>
      </c>
    </row>
    <row r="45" spans="1:19" x14ac:dyDescent="0.25">
      <c r="A45" t="s">
        <v>521</v>
      </c>
      <c r="B45" s="7" t="s">
        <v>531</v>
      </c>
      <c r="C45" t="s">
        <v>200</v>
      </c>
      <c r="D45">
        <v>578412</v>
      </c>
      <c r="E45" s="6">
        <v>152598</v>
      </c>
      <c r="F45" s="63">
        <v>30.1</v>
      </c>
      <c r="G45" s="63">
        <v>23.3</v>
      </c>
      <c r="H45" s="63"/>
      <c r="I45" s="63" t="s">
        <v>523</v>
      </c>
      <c r="J45" s="63"/>
      <c r="K45" s="63"/>
      <c r="L45" s="63"/>
      <c r="M45" s="63"/>
      <c r="N45" s="63"/>
      <c r="O45" s="63"/>
      <c r="P45" s="63">
        <v>44.5</v>
      </c>
      <c r="Q45" s="63">
        <v>24.4</v>
      </c>
      <c r="R45" s="31">
        <f t="shared" si="0"/>
        <v>30.575000000000003</v>
      </c>
      <c r="S45" s="31">
        <f t="shared" si="1"/>
        <v>22.625500000000002</v>
      </c>
    </row>
    <row r="46" spans="1:19" x14ac:dyDescent="0.25">
      <c r="A46" t="s">
        <v>525</v>
      </c>
      <c r="B46" s="4" t="s">
        <v>575</v>
      </c>
      <c r="C46" t="s">
        <v>200</v>
      </c>
      <c r="D46">
        <v>573458</v>
      </c>
      <c r="E46" s="6">
        <v>153585</v>
      </c>
      <c r="F46" s="63" t="s">
        <v>523</v>
      </c>
      <c r="G46" s="63">
        <v>30</v>
      </c>
      <c r="H46" s="63">
        <v>35.799999999999997</v>
      </c>
      <c r="I46" s="63" t="s">
        <v>523</v>
      </c>
      <c r="J46" s="63">
        <v>26.2</v>
      </c>
      <c r="K46" s="63">
        <v>29.1</v>
      </c>
      <c r="L46" s="63" t="s">
        <v>523</v>
      </c>
      <c r="M46" s="63">
        <v>21.4</v>
      </c>
      <c r="N46" s="63">
        <v>32.5</v>
      </c>
      <c r="O46" s="63" t="s">
        <v>523</v>
      </c>
      <c r="P46" s="63">
        <v>37.6</v>
      </c>
      <c r="Q46" s="63">
        <v>35.6</v>
      </c>
      <c r="R46" s="31">
        <f t="shared" si="0"/>
        <v>31.024999999999999</v>
      </c>
      <c r="S46" s="31">
        <f t="shared" si="1"/>
        <v>22.958499999999997</v>
      </c>
    </row>
    <row r="47" spans="1:19" x14ac:dyDescent="0.25">
      <c r="A47" t="s">
        <v>524</v>
      </c>
      <c r="B47" s="4" t="s">
        <v>527</v>
      </c>
      <c r="C47" t="s">
        <v>200</v>
      </c>
      <c r="D47">
        <v>573315</v>
      </c>
      <c r="E47" s="6">
        <v>154978</v>
      </c>
      <c r="F47" s="63">
        <v>43.3</v>
      </c>
      <c r="G47" s="63">
        <v>32</v>
      </c>
      <c r="H47" s="63">
        <v>44.1</v>
      </c>
      <c r="I47" s="63">
        <v>32.9</v>
      </c>
      <c r="J47" s="63">
        <v>35.9</v>
      </c>
      <c r="K47" s="63">
        <v>38.200000000000003</v>
      </c>
      <c r="L47" s="63">
        <v>35.4</v>
      </c>
      <c r="M47" s="63"/>
      <c r="N47" s="63">
        <v>39.5</v>
      </c>
      <c r="O47" s="63">
        <v>40.700000000000003</v>
      </c>
      <c r="P47" s="63">
        <v>44.7</v>
      </c>
      <c r="Q47" s="63">
        <v>41.7</v>
      </c>
      <c r="R47" s="31">
        <f t="shared" si="0"/>
        <v>38.945454545454545</v>
      </c>
      <c r="S47" s="31">
        <f t="shared" si="1"/>
        <v>28.819636363636363</v>
      </c>
    </row>
    <row r="48" spans="1:19" x14ac:dyDescent="0.25">
      <c r="A48" t="s">
        <v>528</v>
      </c>
      <c r="B48" s="7" t="s">
        <v>533</v>
      </c>
      <c r="C48" t="s">
        <v>200</v>
      </c>
      <c r="D48">
        <v>586253</v>
      </c>
      <c r="E48" s="6">
        <v>152583</v>
      </c>
      <c r="F48" s="63" t="s">
        <v>523</v>
      </c>
      <c r="G48" s="63">
        <v>18.7</v>
      </c>
      <c r="H48" s="63" t="s">
        <v>586</v>
      </c>
      <c r="I48" s="63">
        <v>24.7</v>
      </c>
      <c r="J48" s="63">
        <v>18.399999999999999</v>
      </c>
      <c r="K48" s="63">
        <v>16</v>
      </c>
      <c r="L48" s="63">
        <v>20.2</v>
      </c>
      <c r="M48" s="63">
        <v>11.6</v>
      </c>
      <c r="N48" s="63">
        <v>24.4</v>
      </c>
      <c r="O48" s="63">
        <v>22.6</v>
      </c>
      <c r="P48" s="63">
        <v>29.8</v>
      </c>
      <c r="Q48" s="63">
        <v>25.6</v>
      </c>
      <c r="R48" s="31">
        <f t="shared" si="0"/>
        <v>21.2</v>
      </c>
      <c r="S48" s="31">
        <f t="shared" si="1"/>
        <v>15.687999999999999</v>
      </c>
    </row>
    <row r="49" spans="1:19" x14ac:dyDescent="0.25">
      <c r="A49" t="s">
        <v>553</v>
      </c>
      <c r="B49" s="7" t="s">
        <v>554</v>
      </c>
      <c r="C49" t="s">
        <v>200</v>
      </c>
      <c r="D49">
        <v>575700</v>
      </c>
      <c r="E49" s="6">
        <v>156779</v>
      </c>
      <c r="F49" s="63">
        <v>48.2</v>
      </c>
      <c r="G49" s="63">
        <v>35.9</v>
      </c>
      <c r="H49" s="63">
        <v>41.3</v>
      </c>
      <c r="I49" s="63">
        <v>27.6</v>
      </c>
      <c r="J49" s="63">
        <v>31.4</v>
      </c>
      <c r="K49" s="63">
        <v>27.2</v>
      </c>
      <c r="L49" s="63">
        <v>27.1</v>
      </c>
      <c r="M49" s="63">
        <v>21.6</v>
      </c>
      <c r="N49" s="63">
        <v>12.8</v>
      </c>
      <c r="O49" s="63">
        <v>47.7</v>
      </c>
      <c r="P49" s="63">
        <v>48.3</v>
      </c>
      <c r="Q49" s="63">
        <v>50.1</v>
      </c>
      <c r="R49" s="31">
        <f t="shared" si="0"/>
        <v>34.933333333333337</v>
      </c>
      <c r="S49" s="31">
        <f t="shared" si="1"/>
        <v>25.850666666666669</v>
      </c>
    </row>
    <row r="50" spans="1:19" x14ac:dyDescent="0.25">
      <c r="A50" t="s">
        <v>555</v>
      </c>
      <c r="B50" s="7" t="s">
        <v>557</v>
      </c>
      <c r="C50" t="s">
        <v>200</v>
      </c>
      <c r="D50">
        <v>577659</v>
      </c>
      <c r="E50" s="6">
        <v>157252</v>
      </c>
      <c r="F50" s="63">
        <v>34.1</v>
      </c>
      <c r="G50" s="63">
        <v>25.9</v>
      </c>
      <c r="H50" s="63">
        <v>27.7</v>
      </c>
      <c r="I50" s="63">
        <v>25.5</v>
      </c>
      <c r="J50" s="63">
        <v>27.9</v>
      </c>
      <c r="K50" s="63">
        <v>24.8</v>
      </c>
      <c r="L50" s="63">
        <v>23.1</v>
      </c>
      <c r="M50" s="63">
        <v>20.3</v>
      </c>
      <c r="N50" s="63">
        <v>29.1</v>
      </c>
      <c r="O50" s="63">
        <v>24.3</v>
      </c>
      <c r="P50" s="63">
        <v>32.1</v>
      </c>
      <c r="Q50" s="63">
        <v>32.1</v>
      </c>
      <c r="R50" s="31">
        <f t="shared" si="0"/>
        <v>27.241666666666671</v>
      </c>
      <c r="S50" s="31">
        <f t="shared" si="1"/>
        <v>20.158833333333337</v>
      </c>
    </row>
    <row r="51" spans="1:19" x14ac:dyDescent="0.25">
      <c r="A51" t="s">
        <v>587</v>
      </c>
      <c r="B51" s="7" t="s">
        <v>588</v>
      </c>
      <c r="C51" t="s">
        <v>200</v>
      </c>
      <c r="D51">
        <v>585109</v>
      </c>
      <c r="E51" s="6">
        <v>152935</v>
      </c>
      <c r="K51" s="63">
        <v>24.9</v>
      </c>
      <c r="L51" s="63" t="s">
        <v>523</v>
      </c>
      <c r="N51" s="69">
        <v>31.8</v>
      </c>
      <c r="Q51" s="69">
        <v>23.1</v>
      </c>
      <c r="R51" s="31">
        <f t="shared" si="0"/>
        <v>26.600000000000005</v>
      </c>
      <c r="S51" s="31">
        <f t="shared" si="1"/>
        <v>19.684000000000005</v>
      </c>
    </row>
  </sheetData>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T79"/>
  <sheetViews>
    <sheetView zoomScale="80" zoomScaleNormal="80" workbookViewId="0">
      <pane xSplit="2" ySplit="2" topLeftCell="O3" activePane="bottomRight" state="frozen"/>
      <selection pane="topRight" activeCell="C1" sqref="C1"/>
      <selection pane="bottomLeft" activeCell="A3" sqref="A3"/>
      <selection pane="bottomRight" activeCell="S16" sqref="S16"/>
    </sheetView>
  </sheetViews>
  <sheetFormatPr defaultColWidth="8.875" defaultRowHeight="15.75" x14ac:dyDescent="0.25"/>
  <cols>
    <col min="1" max="1" width="12.25" customWidth="1"/>
    <col min="2" max="2" width="88.625" customWidth="1"/>
    <col min="3" max="3" width="23.75" bestFit="1" customWidth="1"/>
    <col min="4" max="4" width="7.125" bestFit="1" customWidth="1"/>
    <col min="5" max="5" width="8.25" style="6" bestFit="1" customWidth="1"/>
    <col min="6" max="6" width="7.5" bestFit="1" customWidth="1"/>
    <col min="7" max="7" width="8.5" bestFit="1" customWidth="1"/>
    <col min="8" max="8" width="6.5" bestFit="1" customWidth="1"/>
    <col min="9" max="9" width="6.625" customWidth="1"/>
    <col min="10" max="10" width="6.125" customWidth="1"/>
    <col min="11" max="11" width="6.625" customWidth="1"/>
    <col min="12" max="12" width="7.25" customWidth="1"/>
    <col min="13" max="13" width="7" bestFit="1" customWidth="1"/>
    <col min="14" max="14" width="9.625" bestFit="1" customWidth="1"/>
    <col min="15" max="15" width="7.625" bestFit="1" customWidth="1"/>
    <col min="16" max="16" width="9.5" bestFit="1" customWidth="1"/>
    <col min="17" max="17" width="9.125" bestFit="1" customWidth="1"/>
    <col min="18" max="18" width="13.625" customWidth="1"/>
    <col min="19" max="19" width="14.125" customWidth="1"/>
    <col min="20" max="20" width="66.75" bestFit="1" customWidth="1"/>
  </cols>
  <sheetData>
    <row r="1" spans="1:20" ht="26.25" customHeight="1" x14ac:dyDescent="0.3">
      <c r="A1" s="27" t="s">
        <v>578</v>
      </c>
      <c r="B1" s="4"/>
      <c r="F1" s="9"/>
      <c r="G1" s="9"/>
      <c r="H1" s="9"/>
      <c r="I1" s="9"/>
      <c r="J1" s="9"/>
      <c r="K1" s="9"/>
      <c r="L1" s="9"/>
      <c r="M1" s="9"/>
      <c r="N1" s="9"/>
      <c r="O1" s="9"/>
      <c r="P1" s="9"/>
      <c r="T1" t="s">
        <v>299</v>
      </c>
    </row>
    <row r="2" spans="1:20" x14ac:dyDescent="0.25">
      <c r="A2" s="25" t="s">
        <v>2</v>
      </c>
      <c r="B2" s="7" t="s">
        <v>3</v>
      </c>
      <c r="C2" t="s">
        <v>4</v>
      </c>
      <c r="D2" t="s">
        <v>5</v>
      </c>
      <c r="E2" s="6" t="s">
        <v>6</v>
      </c>
      <c r="F2" s="9" t="s">
        <v>285</v>
      </c>
      <c r="G2" s="9" t="s">
        <v>286</v>
      </c>
      <c r="H2" s="9" t="s">
        <v>287</v>
      </c>
      <c r="I2" s="9" t="s">
        <v>288</v>
      </c>
      <c r="J2" s="9" t="s">
        <v>289</v>
      </c>
      <c r="K2" s="9" t="s">
        <v>290</v>
      </c>
      <c r="L2" s="9" t="s">
        <v>291</v>
      </c>
      <c r="M2" s="9" t="s">
        <v>292</v>
      </c>
      <c r="N2" s="9" t="s">
        <v>293</v>
      </c>
      <c r="O2" s="9" t="s">
        <v>294</v>
      </c>
      <c r="P2" s="9" t="s">
        <v>295</v>
      </c>
      <c r="Q2" t="s">
        <v>296</v>
      </c>
      <c r="R2" t="s">
        <v>297</v>
      </c>
      <c r="S2" t="s">
        <v>298</v>
      </c>
      <c r="T2" t="str">
        <f>'Site Information'!M2</f>
        <v>http://www.kentair.org.uk/home/text/454</v>
      </c>
    </row>
    <row r="3" spans="1:20" x14ac:dyDescent="0.25">
      <c r="A3" s="25" t="s">
        <v>508</v>
      </c>
      <c r="B3" s="7" t="s">
        <v>440</v>
      </c>
      <c r="C3" t="s">
        <v>495</v>
      </c>
      <c r="D3" s="28">
        <v>580101</v>
      </c>
      <c r="E3" s="29">
        <v>159695</v>
      </c>
      <c r="F3" s="63">
        <v>19.3</v>
      </c>
      <c r="G3" s="63">
        <v>12</v>
      </c>
      <c r="H3" s="63">
        <v>3.9</v>
      </c>
      <c r="I3" s="63">
        <v>8.9</v>
      </c>
      <c r="J3" s="63">
        <v>6</v>
      </c>
      <c r="K3" s="63">
        <v>7.4</v>
      </c>
      <c r="L3" s="63">
        <v>7.4</v>
      </c>
      <c r="M3" s="63">
        <v>7.6</v>
      </c>
      <c r="N3" s="63">
        <v>11.4</v>
      </c>
      <c r="O3" s="63">
        <v>11.1</v>
      </c>
      <c r="P3" s="63">
        <v>15</v>
      </c>
      <c r="Q3" s="63">
        <v>18</v>
      </c>
      <c r="R3" s="31">
        <f t="shared" ref="R3:R66" si="0">AVERAGE(F3:Q3)</f>
        <v>10.666666666666666</v>
      </c>
      <c r="S3" s="31">
        <f>(R3*0.75)</f>
        <v>8</v>
      </c>
    </row>
    <row r="4" spans="1:20" x14ac:dyDescent="0.25">
      <c r="A4" s="25" t="s">
        <v>509</v>
      </c>
      <c r="B4" s="7" t="s">
        <v>441</v>
      </c>
      <c r="C4" t="s">
        <v>495</v>
      </c>
      <c r="D4" s="28">
        <v>580101</v>
      </c>
      <c r="E4" s="29">
        <v>159695</v>
      </c>
      <c r="F4" s="63">
        <v>19.100000000000001</v>
      </c>
      <c r="G4" s="63">
        <v>11.1</v>
      </c>
      <c r="H4" s="63">
        <v>4.5</v>
      </c>
      <c r="I4" s="63">
        <v>10</v>
      </c>
      <c r="J4" s="63">
        <v>7.3</v>
      </c>
      <c r="K4" s="63">
        <v>7.4</v>
      </c>
      <c r="L4" s="63">
        <v>7.3</v>
      </c>
      <c r="M4" s="63">
        <v>8</v>
      </c>
      <c r="N4" s="63">
        <v>12.3</v>
      </c>
      <c r="O4" s="63">
        <v>10.9</v>
      </c>
      <c r="P4" s="63">
        <v>15.4</v>
      </c>
      <c r="Q4" s="63">
        <v>13.5</v>
      </c>
      <c r="R4" s="31">
        <f t="shared" si="0"/>
        <v>10.566666666666668</v>
      </c>
      <c r="S4" s="31">
        <f t="shared" ref="S4:S67" si="1">(R4*0.75)</f>
        <v>7.9250000000000007</v>
      </c>
    </row>
    <row r="5" spans="1:20" x14ac:dyDescent="0.25">
      <c r="A5" s="25" t="s">
        <v>510</v>
      </c>
      <c r="B5" s="7" t="s">
        <v>442</v>
      </c>
      <c r="C5" t="s">
        <v>495</v>
      </c>
      <c r="D5" s="28">
        <v>580101</v>
      </c>
      <c r="E5" s="29">
        <v>159695</v>
      </c>
      <c r="F5" s="63">
        <v>19.5</v>
      </c>
      <c r="G5" s="63">
        <v>10.4</v>
      </c>
      <c r="H5" s="63">
        <v>5.3</v>
      </c>
      <c r="I5" s="63">
        <v>10.5</v>
      </c>
      <c r="J5" s="63">
        <v>7.3</v>
      </c>
      <c r="K5" s="63">
        <v>7.9</v>
      </c>
      <c r="L5" s="63">
        <v>6.9</v>
      </c>
      <c r="M5" s="63">
        <v>7.8</v>
      </c>
      <c r="N5" s="63">
        <v>11.6</v>
      </c>
      <c r="O5" s="63">
        <v>10.1</v>
      </c>
      <c r="P5" s="63">
        <v>16.8</v>
      </c>
      <c r="Q5" s="63">
        <v>15.7</v>
      </c>
      <c r="R5" s="31">
        <f t="shared" si="0"/>
        <v>10.816666666666665</v>
      </c>
      <c r="S5" s="31">
        <f t="shared" si="1"/>
        <v>8.1124999999999989</v>
      </c>
    </row>
    <row r="6" spans="1:20" x14ac:dyDescent="0.25">
      <c r="A6" s="25" t="s">
        <v>331</v>
      </c>
      <c r="B6" s="7" t="s">
        <v>558</v>
      </c>
      <c r="C6" t="s">
        <v>486</v>
      </c>
      <c r="D6" s="28">
        <v>575714</v>
      </c>
      <c r="E6" s="29">
        <v>158504</v>
      </c>
      <c r="F6" s="63"/>
      <c r="G6" s="63"/>
      <c r="H6" s="63"/>
      <c r="I6" s="63"/>
      <c r="J6" s="63"/>
      <c r="K6" s="65"/>
      <c r="L6" s="66"/>
      <c r="M6" s="63"/>
      <c r="N6" s="63"/>
      <c r="O6" s="63"/>
      <c r="P6" s="63"/>
      <c r="Q6" s="63"/>
      <c r="R6" s="3" t="e">
        <f t="shared" si="0"/>
        <v>#DIV/0!</v>
      </c>
      <c r="S6" s="31" t="e">
        <f t="shared" si="1"/>
        <v>#DIV/0!</v>
      </c>
    </row>
    <row r="7" spans="1:20" x14ac:dyDescent="0.25">
      <c r="A7" s="25" t="s">
        <v>332</v>
      </c>
      <c r="B7" s="7" t="s">
        <v>559</v>
      </c>
      <c r="C7" t="s">
        <v>486</v>
      </c>
      <c r="D7" s="28">
        <v>575718</v>
      </c>
      <c r="E7" s="29">
        <v>158653</v>
      </c>
      <c r="F7" s="63"/>
      <c r="G7" s="63"/>
      <c r="H7" s="63"/>
      <c r="I7" s="63"/>
      <c r="J7" s="63"/>
      <c r="K7" s="63"/>
      <c r="L7" s="63"/>
      <c r="M7" s="63"/>
      <c r="N7" s="63"/>
      <c r="O7" s="63"/>
      <c r="P7" s="63"/>
      <c r="Q7" s="65"/>
      <c r="R7" s="3" t="e">
        <f t="shared" si="0"/>
        <v>#DIV/0!</v>
      </c>
      <c r="S7" s="31" t="e">
        <f t="shared" si="1"/>
        <v>#DIV/0!</v>
      </c>
    </row>
    <row r="8" spans="1:20" x14ac:dyDescent="0.25">
      <c r="A8" s="25" t="s">
        <v>339</v>
      </c>
      <c r="B8" s="7" t="s">
        <v>76</v>
      </c>
      <c r="C8" t="s">
        <v>200</v>
      </c>
      <c r="D8" s="28">
        <v>576692</v>
      </c>
      <c r="E8" s="29">
        <v>153992</v>
      </c>
      <c r="F8" s="63" t="s">
        <v>523</v>
      </c>
      <c r="G8" s="63">
        <v>2.2000000000000002</v>
      </c>
      <c r="H8" s="66">
        <v>4.5</v>
      </c>
      <c r="I8" s="63">
        <v>20.9</v>
      </c>
      <c r="J8" s="63">
        <v>16.5</v>
      </c>
      <c r="K8" s="63">
        <v>15.6</v>
      </c>
      <c r="L8" s="63">
        <v>12.5</v>
      </c>
      <c r="M8" s="63">
        <v>20.399999999999999</v>
      </c>
      <c r="N8" s="63">
        <v>21.1</v>
      </c>
      <c r="O8" s="63">
        <v>17.600000000000001</v>
      </c>
      <c r="P8" s="63">
        <v>27.8</v>
      </c>
      <c r="Q8" s="63" t="s">
        <v>523</v>
      </c>
      <c r="R8" s="3">
        <f t="shared" si="0"/>
        <v>15.91</v>
      </c>
      <c r="S8" s="31">
        <f t="shared" si="1"/>
        <v>11.932500000000001</v>
      </c>
    </row>
    <row r="9" spans="1:20" x14ac:dyDescent="0.25">
      <c r="A9" s="25" t="s">
        <v>340</v>
      </c>
      <c r="B9" s="7" t="s">
        <v>560</v>
      </c>
      <c r="C9" t="s">
        <v>200</v>
      </c>
      <c r="D9" s="28">
        <v>576175</v>
      </c>
      <c r="E9" s="29">
        <v>154858</v>
      </c>
      <c r="F9" s="63"/>
      <c r="G9" s="63"/>
      <c r="H9" s="63"/>
      <c r="I9" s="63"/>
      <c r="J9" s="63"/>
      <c r="K9" s="63"/>
      <c r="L9" s="63"/>
      <c r="M9" s="63"/>
      <c r="N9" s="63"/>
      <c r="O9" s="63"/>
      <c r="P9" s="63"/>
      <c r="Q9" s="63"/>
      <c r="R9" s="3" t="e">
        <f t="shared" si="0"/>
        <v>#DIV/0!</v>
      </c>
      <c r="S9" s="31" t="e">
        <f t="shared" si="1"/>
        <v>#DIV/0!</v>
      </c>
    </row>
    <row r="10" spans="1:20" x14ac:dyDescent="0.25">
      <c r="A10" s="25" t="s">
        <v>342</v>
      </c>
      <c r="B10" s="7" t="s">
        <v>561</v>
      </c>
      <c r="C10" t="s">
        <v>200</v>
      </c>
      <c r="D10" s="28">
        <v>574109</v>
      </c>
      <c r="E10" s="29">
        <v>156930</v>
      </c>
      <c r="F10" s="63"/>
      <c r="G10" s="63"/>
      <c r="H10" s="63"/>
      <c r="I10" s="63"/>
      <c r="J10" s="63"/>
      <c r="K10" s="63"/>
      <c r="L10" s="63"/>
      <c r="M10" s="63"/>
      <c r="N10" s="63"/>
      <c r="O10" s="63"/>
      <c r="P10" s="63"/>
      <c r="Q10" s="63"/>
      <c r="R10" s="3" t="e">
        <f t="shared" si="0"/>
        <v>#DIV/0!</v>
      </c>
      <c r="S10" s="31" t="e">
        <f t="shared" si="1"/>
        <v>#DIV/0!</v>
      </c>
    </row>
    <row r="11" spans="1:20" x14ac:dyDescent="0.25">
      <c r="A11" s="25" t="s">
        <v>346</v>
      </c>
      <c r="B11" s="7" t="s">
        <v>103</v>
      </c>
      <c r="C11" t="s">
        <v>200</v>
      </c>
      <c r="D11" s="28">
        <v>575782</v>
      </c>
      <c r="E11" s="29">
        <v>155678</v>
      </c>
      <c r="F11" s="63">
        <v>49.1</v>
      </c>
      <c r="G11" s="63">
        <v>33.799999999999997</v>
      </c>
      <c r="H11" s="63">
        <v>29.1</v>
      </c>
      <c r="I11" s="63">
        <v>26.3</v>
      </c>
      <c r="J11" s="63"/>
      <c r="K11" s="63">
        <v>26.9</v>
      </c>
      <c r="L11" s="63">
        <v>26.4</v>
      </c>
      <c r="M11" s="63">
        <v>32.6</v>
      </c>
      <c r="N11" s="63">
        <v>37</v>
      </c>
      <c r="O11" s="63">
        <v>34.799999999999997</v>
      </c>
      <c r="P11" s="63">
        <v>38</v>
      </c>
      <c r="Q11" s="63">
        <v>38.5</v>
      </c>
      <c r="R11" s="3">
        <f t="shared" si="0"/>
        <v>33.863636363636367</v>
      </c>
      <c r="S11" s="31">
        <f t="shared" si="1"/>
        <v>25.397727272727273</v>
      </c>
    </row>
    <row r="12" spans="1:20" x14ac:dyDescent="0.25">
      <c r="A12" s="25" t="s">
        <v>347</v>
      </c>
      <c r="B12" s="7" t="s">
        <v>534</v>
      </c>
      <c r="C12" t="s">
        <v>200</v>
      </c>
      <c r="D12" s="28">
        <v>575970</v>
      </c>
      <c r="E12" s="29">
        <v>155688</v>
      </c>
      <c r="F12" s="63"/>
      <c r="G12" s="63">
        <v>38</v>
      </c>
      <c r="H12" s="63">
        <v>33.799999999999997</v>
      </c>
      <c r="I12" s="63">
        <v>26.3</v>
      </c>
      <c r="J12" s="63"/>
      <c r="K12" s="63">
        <v>29.5</v>
      </c>
      <c r="L12" s="63">
        <v>25.8</v>
      </c>
      <c r="M12" s="63">
        <v>37.4</v>
      </c>
      <c r="N12" s="63">
        <v>39.200000000000003</v>
      </c>
      <c r="O12" s="63">
        <v>37.5</v>
      </c>
      <c r="P12" s="63">
        <v>38.799999999999997</v>
      </c>
      <c r="Q12" s="63">
        <v>38.4</v>
      </c>
      <c r="R12" s="3">
        <f t="shared" si="0"/>
        <v>34.47</v>
      </c>
      <c r="S12" s="31">
        <f t="shared" si="1"/>
        <v>25.852499999999999</v>
      </c>
    </row>
    <row r="13" spans="1:20" x14ac:dyDescent="0.25">
      <c r="A13" s="25" t="s">
        <v>348</v>
      </c>
      <c r="B13" s="7" t="s">
        <v>113</v>
      </c>
      <c r="C13" t="s">
        <v>200</v>
      </c>
      <c r="D13" s="28">
        <v>576086</v>
      </c>
      <c r="E13" s="29">
        <v>155373</v>
      </c>
      <c r="F13" s="63">
        <v>42.2</v>
      </c>
      <c r="G13" s="63">
        <v>35</v>
      </c>
      <c r="H13" s="63">
        <v>20.9</v>
      </c>
      <c r="I13" s="63">
        <v>25.1</v>
      </c>
      <c r="J13" s="63"/>
      <c r="K13" s="63">
        <v>22.3</v>
      </c>
      <c r="L13" s="63">
        <v>26</v>
      </c>
      <c r="M13" s="63">
        <v>31.3</v>
      </c>
      <c r="N13" s="63">
        <v>37.4</v>
      </c>
      <c r="O13" s="63">
        <v>33.6</v>
      </c>
      <c r="P13" s="63">
        <v>35.5</v>
      </c>
      <c r="Q13" s="63">
        <v>35.299999999999997</v>
      </c>
      <c r="R13" s="3">
        <f t="shared" si="0"/>
        <v>31.327272727272728</v>
      </c>
      <c r="S13" s="31">
        <f t="shared" si="1"/>
        <v>23.495454545454546</v>
      </c>
    </row>
    <row r="14" spans="1:20" x14ac:dyDescent="0.25">
      <c r="A14" s="25" t="s">
        <v>351</v>
      </c>
      <c r="B14" s="7" t="s">
        <v>544</v>
      </c>
      <c r="C14" t="s">
        <v>200</v>
      </c>
      <c r="D14" s="28">
        <v>575865</v>
      </c>
      <c r="E14" s="29">
        <v>155640</v>
      </c>
      <c r="F14" s="63"/>
      <c r="G14" s="63"/>
      <c r="H14" s="63"/>
      <c r="I14" s="63"/>
      <c r="J14" s="63"/>
      <c r="K14" s="63"/>
      <c r="L14" s="63"/>
      <c r="M14" s="63"/>
      <c r="N14" s="63"/>
      <c r="O14" s="63"/>
      <c r="P14" s="63"/>
      <c r="Q14" s="63"/>
      <c r="R14" s="3" t="e">
        <f t="shared" si="0"/>
        <v>#DIV/0!</v>
      </c>
      <c r="S14" s="31" t="e">
        <f t="shared" si="1"/>
        <v>#DIV/0!</v>
      </c>
    </row>
    <row r="15" spans="1:20" x14ac:dyDescent="0.25">
      <c r="A15" s="25" t="s">
        <v>356</v>
      </c>
      <c r="B15" s="7" t="s">
        <v>581</v>
      </c>
      <c r="C15" t="s">
        <v>200</v>
      </c>
      <c r="D15" s="28">
        <v>576189</v>
      </c>
      <c r="E15" s="29">
        <v>156440</v>
      </c>
      <c r="F15" s="63" t="s">
        <v>523</v>
      </c>
      <c r="G15" s="63">
        <v>29.2</v>
      </c>
      <c r="H15" s="63">
        <v>4.5999999999999996</v>
      </c>
      <c r="I15" s="63">
        <v>30.3</v>
      </c>
      <c r="J15" s="64">
        <v>24.3</v>
      </c>
      <c r="K15" s="63" t="s">
        <v>579</v>
      </c>
      <c r="L15" s="63" t="s">
        <v>579</v>
      </c>
      <c r="M15" s="63" t="s">
        <v>579</v>
      </c>
      <c r="N15" s="64">
        <v>37.799999999999997</v>
      </c>
      <c r="O15" s="64">
        <v>33.1</v>
      </c>
      <c r="P15" s="64" t="s">
        <v>579</v>
      </c>
      <c r="Q15" s="64" t="s">
        <v>523</v>
      </c>
      <c r="R15" s="3">
        <f t="shared" si="0"/>
        <v>26.549999999999997</v>
      </c>
      <c r="S15" s="31">
        <f t="shared" si="1"/>
        <v>19.912499999999998</v>
      </c>
    </row>
    <row r="16" spans="1:20" x14ac:dyDescent="0.25">
      <c r="A16" s="25" t="s">
        <v>357</v>
      </c>
      <c r="B16" s="7" t="s">
        <v>159</v>
      </c>
      <c r="C16" t="s">
        <v>34</v>
      </c>
      <c r="D16" s="28">
        <v>577410</v>
      </c>
      <c r="E16" s="29">
        <v>155166</v>
      </c>
      <c r="F16" s="63">
        <v>21.9</v>
      </c>
      <c r="G16" s="63" t="s">
        <v>523</v>
      </c>
      <c r="H16" s="63">
        <v>5.6</v>
      </c>
      <c r="I16" s="63">
        <v>12.1</v>
      </c>
      <c r="J16" s="63">
        <v>8.5</v>
      </c>
      <c r="K16" s="63">
        <v>9.6</v>
      </c>
      <c r="L16" s="63">
        <v>10.1</v>
      </c>
      <c r="M16" s="63">
        <v>10.7</v>
      </c>
      <c r="N16" s="63">
        <v>15.9</v>
      </c>
      <c r="O16" s="63">
        <v>13.2</v>
      </c>
      <c r="P16" s="63">
        <v>16.2</v>
      </c>
      <c r="Q16" s="64">
        <v>18</v>
      </c>
      <c r="R16" s="3">
        <f t="shared" si="0"/>
        <v>12.890909090909092</v>
      </c>
      <c r="S16" s="31">
        <f t="shared" si="1"/>
        <v>9.6681818181818198</v>
      </c>
    </row>
    <row r="17" spans="1:19" x14ac:dyDescent="0.25">
      <c r="A17" s="25" t="s">
        <v>358</v>
      </c>
      <c r="B17" s="7" t="s">
        <v>562</v>
      </c>
      <c r="C17" t="s">
        <v>34</v>
      </c>
      <c r="D17" s="28">
        <v>574770</v>
      </c>
      <c r="E17" s="29">
        <v>155774</v>
      </c>
      <c r="F17" s="63"/>
      <c r="G17" s="63"/>
      <c r="H17" s="63"/>
      <c r="I17" s="63"/>
      <c r="J17" s="63"/>
      <c r="K17" s="63"/>
      <c r="L17" s="63"/>
      <c r="M17" s="63"/>
      <c r="N17" s="63"/>
      <c r="O17" s="63"/>
      <c r="P17" s="63"/>
      <c r="Q17" s="63"/>
      <c r="R17" s="3" t="e">
        <f t="shared" si="0"/>
        <v>#DIV/0!</v>
      </c>
      <c r="S17" s="31" t="e">
        <f t="shared" si="1"/>
        <v>#DIV/0!</v>
      </c>
    </row>
    <row r="18" spans="1:19" x14ac:dyDescent="0.25">
      <c r="A18" s="25" t="s">
        <v>361</v>
      </c>
      <c r="B18" s="7" t="s">
        <v>513</v>
      </c>
      <c r="C18" t="s">
        <v>200</v>
      </c>
      <c r="D18" s="28">
        <v>573309</v>
      </c>
      <c r="E18" s="29">
        <v>154789</v>
      </c>
      <c r="F18" s="63">
        <v>41.3</v>
      </c>
      <c r="G18" s="63" t="s">
        <v>523</v>
      </c>
      <c r="H18" s="63">
        <v>16.899999999999999</v>
      </c>
      <c r="I18" s="63">
        <v>30.4</v>
      </c>
      <c r="J18" s="63" t="s">
        <v>523</v>
      </c>
      <c r="K18" s="63">
        <v>23.5</v>
      </c>
      <c r="L18" s="63">
        <v>27.2</v>
      </c>
      <c r="M18" s="63">
        <v>31.5</v>
      </c>
      <c r="N18" s="63" t="s">
        <v>523</v>
      </c>
      <c r="O18" s="63">
        <v>31.8</v>
      </c>
      <c r="P18" s="63">
        <v>35.200000000000003</v>
      </c>
      <c r="Q18" s="63">
        <v>29.5</v>
      </c>
      <c r="R18" s="3">
        <f t="shared" si="0"/>
        <v>29.700000000000003</v>
      </c>
      <c r="S18" s="31">
        <f t="shared" si="1"/>
        <v>22.275000000000002</v>
      </c>
    </row>
    <row r="19" spans="1:19" x14ac:dyDescent="0.25">
      <c r="A19" s="25" t="s">
        <v>539</v>
      </c>
      <c r="B19" s="7" t="s">
        <v>175</v>
      </c>
      <c r="C19" t="s">
        <v>200</v>
      </c>
      <c r="D19" s="28">
        <v>576147</v>
      </c>
      <c r="E19" s="29">
        <v>156488</v>
      </c>
      <c r="F19" s="63">
        <v>46.6</v>
      </c>
      <c r="G19" s="63" t="s">
        <v>523</v>
      </c>
      <c r="H19" s="63">
        <v>10.1</v>
      </c>
      <c r="I19" s="63">
        <v>30.1</v>
      </c>
      <c r="J19" s="63">
        <v>26.7</v>
      </c>
      <c r="K19" s="63" t="s">
        <v>579</v>
      </c>
      <c r="L19" s="63">
        <v>27.8</v>
      </c>
      <c r="M19" s="63">
        <v>36.700000000000003</v>
      </c>
      <c r="N19" s="63">
        <v>39.9</v>
      </c>
      <c r="O19" s="63">
        <v>36.9</v>
      </c>
      <c r="P19" s="63">
        <v>41.6</v>
      </c>
      <c r="Q19" s="63">
        <v>39.9</v>
      </c>
      <c r="R19" s="3">
        <f t="shared" si="0"/>
        <v>33.630000000000003</v>
      </c>
      <c r="S19" s="31">
        <f t="shared" si="1"/>
        <v>25.222500000000004</v>
      </c>
    </row>
    <row r="20" spans="1:19" x14ac:dyDescent="0.25">
      <c r="A20" s="25" t="s">
        <v>364</v>
      </c>
      <c r="B20" s="7" t="s">
        <v>181</v>
      </c>
      <c r="C20" t="s">
        <v>200</v>
      </c>
      <c r="D20" s="28">
        <v>573349</v>
      </c>
      <c r="E20" s="29">
        <v>154790</v>
      </c>
      <c r="F20" s="63" t="s">
        <v>523</v>
      </c>
      <c r="G20" s="63">
        <v>12.7</v>
      </c>
      <c r="H20" s="63">
        <v>11.9</v>
      </c>
      <c r="I20" s="63">
        <v>27.6</v>
      </c>
      <c r="J20" s="63">
        <v>24.4</v>
      </c>
      <c r="K20" s="68">
        <v>30.1</v>
      </c>
      <c r="L20" s="68">
        <v>30.8</v>
      </c>
      <c r="M20" s="68">
        <v>39</v>
      </c>
      <c r="N20" s="68">
        <v>40.299999999999997</v>
      </c>
      <c r="O20" s="68">
        <v>41.3</v>
      </c>
      <c r="P20" s="67">
        <v>38.200000000000003</v>
      </c>
      <c r="Q20" s="67" t="s">
        <v>523</v>
      </c>
      <c r="R20" s="3">
        <f t="shared" si="0"/>
        <v>29.630000000000003</v>
      </c>
      <c r="S20" s="31">
        <f t="shared" si="1"/>
        <v>22.222500000000004</v>
      </c>
    </row>
    <row r="21" spans="1:19" x14ac:dyDescent="0.25">
      <c r="A21" s="25" t="s">
        <v>365</v>
      </c>
      <c r="B21" s="7" t="s">
        <v>164</v>
      </c>
      <c r="C21" t="s">
        <v>200</v>
      </c>
      <c r="D21" s="28">
        <v>576724</v>
      </c>
      <c r="E21" s="29">
        <v>153948</v>
      </c>
      <c r="F21" s="63">
        <v>86.9</v>
      </c>
      <c r="G21" s="63" t="s">
        <v>523</v>
      </c>
      <c r="H21" s="63">
        <v>6.7</v>
      </c>
      <c r="I21" s="63">
        <v>37.299999999999997</v>
      </c>
      <c r="J21" s="63">
        <v>42.3</v>
      </c>
      <c r="K21" s="63">
        <v>53.4</v>
      </c>
      <c r="L21" s="63">
        <v>54.6</v>
      </c>
      <c r="M21" s="63">
        <v>61.4</v>
      </c>
      <c r="N21" s="63">
        <v>55.3</v>
      </c>
      <c r="O21" s="63">
        <v>61.5</v>
      </c>
      <c r="P21" s="63">
        <v>64.3</v>
      </c>
      <c r="Q21" s="63">
        <v>63.3</v>
      </c>
      <c r="R21" s="3">
        <f t="shared" si="0"/>
        <v>53.363636363636353</v>
      </c>
      <c r="S21" s="31">
        <f t="shared" si="1"/>
        <v>40.022727272727266</v>
      </c>
    </row>
    <row r="22" spans="1:19" x14ac:dyDescent="0.25">
      <c r="A22" s="25" t="s">
        <v>367</v>
      </c>
      <c r="B22" s="7" t="s">
        <v>191</v>
      </c>
      <c r="C22" t="s">
        <v>18</v>
      </c>
      <c r="D22" s="28">
        <v>576735</v>
      </c>
      <c r="E22" s="29">
        <v>154007</v>
      </c>
      <c r="F22" s="63">
        <v>35.700000000000003</v>
      </c>
      <c r="G22" s="63">
        <v>23.9</v>
      </c>
      <c r="H22" s="63">
        <v>5.2</v>
      </c>
      <c r="I22" s="63">
        <v>14.9</v>
      </c>
      <c r="J22" s="63">
        <v>14</v>
      </c>
      <c r="K22" s="63">
        <v>17.3</v>
      </c>
      <c r="L22" s="63">
        <v>19</v>
      </c>
      <c r="M22" s="63">
        <v>20.9</v>
      </c>
      <c r="N22" s="63">
        <v>26.7</v>
      </c>
      <c r="O22" s="63">
        <v>19.399999999999999</v>
      </c>
      <c r="P22" s="63">
        <v>27.4</v>
      </c>
      <c r="Q22" s="63">
        <v>28.9</v>
      </c>
      <c r="R22" s="3">
        <f t="shared" si="0"/>
        <v>21.108333333333334</v>
      </c>
      <c r="S22" s="31">
        <f t="shared" si="1"/>
        <v>15.831250000000001</v>
      </c>
    </row>
    <row r="23" spans="1:19" x14ac:dyDescent="0.25">
      <c r="A23" s="25" t="s">
        <v>374</v>
      </c>
      <c r="B23" s="7" t="s">
        <v>199</v>
      </c>
      <c r="C23" t="s">
        <v>200</v>
      </c>
      <c r="D23" s="28">
        <v>577037</v>
      </c>
      <c r="E23" s="29">
        <v>157739</v>
      </c>
      <c r="F23" s="63">
        <v>40.299999999999997</v>
      </c>
      <c r="G23" s="63">
        <v>31.4</v>
      </c>
      <c r="H23" s="63">
        <v>5.6</v>
      </c>
      <c r="I23" s="63">
        <v>22.2</v>
      </c>
      <c r="J23" s="63">
        <v>21.8</v>
      </c>
      <c r="K23" s="63">
        <v>25.6</v>
      </c>
      <c r="L23" s="63">
        <v>22.7</v>
      </c>
      <c r="M23" s="63">
        <v>29.4</v>
      </c>
      <c r="N23" s="63">
        <v>30.5</v>
      </c>
      <c r="O23" s="63">
        <v>27</v>
      </c>
      <c r="P23" s="63">
        <v>35.4</v>
      </c>
      <c r="Q23" s="63">
        <v>33.200000000000003</v>
      </c>
      <c r="R23" s="3">
        <f t="shared" si="0"/>
        <v>27.091666666666665</v>
      </c>
      <c r="S23" s="31">
        <f t="shared" si="1"/>
        <v>20.318749999999998</v>
      </c>
    </row>
    <row r="24" spans="1:19" x14ac:dyDescent="0.25">
      <c r="A24" s="25" t="s">
        <v>377</v>
      </c>
      <c r="B24" s="7" t="s">
        <v>563</v>
      </c>
      <c r="C24" t="s">
        <v>200</v>
      </c>
      <c r="D24" s="28">
        <v>579106</v>
      </c>
      <c r="E24" s="29">
        <v>158411</v>
      </c>
      <c r="F24" s="63"/>
      <c r="G24" s="63">
        <v>29.9</v>
      </c>
      <c r="H24" s="63"/>
      <c r="I24" s="63"/>
      <c r="J24" s="63"/>
      <c r="K24" s="63"/>
      <c r="L24" s="63"/>
      <c r="M24" s="63"/>
      <c r="N24" s="63"/>
      <c r="O24" s="63"/>
      <c r="P24" s="63"/>
      <c r="Q24" s="63"/>
      <c r="R24" s="3">
        <f t="shared" si="0"/>
        <v>29.9</v>
      </c>
      <c r="S24" s="31">
        <f t="shared" si="1"/>
        <v>22.424999999999997</v>
      </c>
    </row>
    <row r="25" spans="1:19" x14ac:dyDescent="0.25">
      <c r="A25" s="25" t="s">
        <v>379</v>
      </c>
      <c r="B25" s="7" t="s">
        <v>564</v>
      </c>
      <c r="C25" t="s">
        <v>200</v>
      </c>
      <c r="D25" s="28">
        <v>576267</v>
      </c>
      <c r="E25" s="29">
        <v>155840</v>
      </c>
      <c r="F25" s="63"/>
      <c r="G25" s="63"/>
      <c r="H25" s="63"/>
      <c r="I25" s="63"/>
      <c r="J25" s="63"/>
      <c r="K25" s="63"/>
      <c r="L25" s="63"/>
      <c r="M25" s="63"/>
      <c r="N25" s="63"/>
      <c r="O25" s="63"/>
      <c r="P25" s="63"/>
      <c r="Q25" s="63"/>
      <c r="R25" s="3" t="e">
        <f t="shared" si="0"/>
        <v>#DIV/0!</v>
      </c>
      <c r="S25" s="31" t="e">
        <f t="shared" si="1"/>
        <v>#DIV/0!</v>
      </c>
    </row>
    <row r="26" spans="1:19" x14ac:dyDescent="0.25">
      <c r="A26" s="25" t="s">
        <v>380</v>
      </c>
      <c r="B26" s="7" t="s">
        <v>565</v>
      </c>
      <c r="C26" t="s">
        <v>200</v>
      </c>
      <c r="D26" s="28">
        <v>576111</v>
      </c>
      <c r="E26" s="29">
        <v>155781</v>
      </c>
      <c r="F26" s="63"/>
      <c r="G26" s="63"/>
      <c r="H26" s="63"/>
      <c r="I26" s="63"/>
      <c r="J26" s="63"/>
      <c r="K26" s="63"/>
      <c r="L26" s="63"/>
      <c r="M26" s="63"/>
      <c r="N26" s="63"/>
      <c r="O26" s="63"/>
      <c r="P26" s="63"/>
      <c r="Q26" s="63"/>
      <c r="R26" s="3" t="e">
        <f t="shared" si="0"/>
        <v>#DIV/0!</v>
      </c>
      <c r="S26" s="31" t="e">
        <f t="shared" si="1"/>
        <v>#DIV/0!</v>
      </c>
    </row>
    <row r="27" spans="1:19" x14ac:dyDescent="0.25">
      <c r="A27" s="25" t="s">
        <v>381</v>
      </c>
      <c r="B27" s="7" t="s">
        <v>517</v>
      </c>
      <c r="C27" t="s">
        <v>200</v>
      </c>
      <c r="D27" s="28">
        <v>576469</v>
      </c>
      <c r="E27" s="29">
        <v>155710</v>
      </c>
      <c r="F27" s="63"/>
      <c r="G27" s="63">
        <v>33.799999999999997</v>
      </c>
      <c r="H27" s="63">
        <v>32</v>
      </c>
      <c r="I27" s="63">
        <v>23.5</v>
      </c>
      <c r="J27" s="63"/>
      <c r="K27" s="63">
        <v>26.6</v>
      </c>
      <c r="L27" s="63">
        <v>28.5</v>
      </c>
      <c r="M27" s="63" t="s">
        <v>579</v>
      </c>
      <c r="N27" s="63">
        <v>41.2</v>
      </c>
      <c r="O27" s="63">
        <v>42.3</v>
      </c>
      <c r="P27" s="63">
        <v>37.4</v>
      </c>
      <c r="Q27" s="63">
        <v>44.9</v>
      </c>
      <c r="R27" s="3">
        <f t="shared" si="0"/>
        <v>34.466666666666669</v>
      </c>
      <c r="S27" s="31">
        <f t="shared" si="1"/>
        <v>25.85</v>
      </c>
    </row>
    <row r="28" spans="1:19" x14ac:dyDescent="0.25">
      <c r="A28" s="25" t="s">
        <v>385</v>
      </c>
      <c r="B28" s="7" t="s">
        <v>217</v>
      </c>
      <c r="C28" t="s">
        <v>200</v>
      </c>
      <c r="D28" s="28">
        <v>577377</v>
      </c>
      <c r="E28" s="29">
        <v>157131</v>
      </c>
      <c r="F28" s="63">
        <v>47.1</v>
      </c>
      <c r="G28" s="63">
        <v>34.299999999999997</v>
      </c>
      <c r="H28" s="63">
        <v>18.899999999999999</v>
      </c>
      <c r="I28" s="63"/>
      <c r="J28" s="63">
        <v>17.3</v>
      </c>
      <c r="K28" s="63">
        <v>20.9</v>
      </c>
      <c r="L28" s="63">
        <v>24.6</v>
      </c>
      <c r="M28" s="63">
        <v>27.6</v>
      </c>
      <c r="N28" s="63">
        <v>33.1</v>
      </c>
      <c r="O28" s="63">
        <v>31.3</v>
      </c>
      <c r="P28" s="63">
        <v>32.200000000000003</v>
      </c>
      <c r="Q28" s="63">
        <v>34.4</v>
      </c>
      <c r="R28" s="3">
        <f t="shared" si="0"/>
        <v>29.245454545454546</v>
      </c>
      <c r="S28" s="31">
        <f t="shared" si="1"/>
        <v>21.934090909090909</v>
      </c>
    </row>
    <row r="29" spans="1:19" x14ac:dyDescent="0.25">
      <c r="A29" s="25" t="s">
        <v>386</v>
      </c>
      <c r="B29" s="7" t="s">
        <v>542</v>
      </c>
      <c r="C29" t="s">
        <v>200</v>
      </c>
      <c r="D29" s="28">
        <v>586308</v>
      </c>
      <c r="E29" s="29">
        <v>152577</v>
      </c>
      <c r="F29" s="63"/>
      <c r="G29" s="63"/>
      <c r="H29" s="63"/>
      <c r="I29" s="63"/>
      <c r="J29" s="63"/>
      <c r="K29" s="63"/>
      <c r="L29" s="63"/>
      <c r="M29" s="63"/>
      <c r="N29" s="63"/>
      <c r="O29" s="63"/>
      <c r="P29" s="63"/>
      <c r="Q29" s="63"/>
      <c r="R29" s="3" t="e">
        <f>AVERAGE(F29:Q29)</f>
        <v>#DIV/0!</v>
      </c>
      <c r="S29" s="31" t="e">
        <f t="shared" si="1"/>
        <v>#DIV/0!</v>
      </c>
    </row>
    <row r="30" spans="1:19" x14ac:dyDescent="0.25">
      <c r="A30" s="25" t="s">
        <v>391</v>
      </c>
      <c r="B30" s="7" t="s">
        <v>518</v>
      </c>
      <c r="C30" t="s">
        <v>21</v>
      </c>
      <c r="D30" s="28">
        <v>576314</v>
      </c>
      <c r="E30" s="29">
        <v>156312</v>
      </c>
      <c r="F30" s="63">
        <v>44.9</v>
      </c>
      <c r="G30" s="63" t="s">
        <v>523</v>
      </c>
      <c r="H30" s="63" t="s">
        <v>523</v>
      </c>
      <c r="I30" s="63">
        <v>23.8</v>
      </c>
      <c r="J30" s="63">
        <v>18.5</v>
      </c>
      <c r="K30" s="63">
        <v>25.1</v>
      </c>
      <c r="L30" s="63">
        <v>22.1</v>
      </c>
      <c r="M30" s="63">
        <v>29.9</v>
      </c>
      <c r="N30" s="63">
        <v>32.299999999999997</v>
      </c>
      <c r="O30" s="63">
        <v>32.6</v>
      </c>
      <c r="P30" s="63">
        <v>36.200000000000003</v>
      </c>
      <c r="Q30" s="63" t="s">
        <v>523</v>
      </c>
      <c r="R30" s="3">
        <f t="shared" si="0"/>
        <v>29.488888888888894</v>
      </c>
      <c r="S30" s="31">
        <f t="shared" si="1"/>
        <v>22.116666666666671</v>
      </c>
    </row>
    <row r="31" spans="1:19" x14ac:dyDescent="0.25">
      <c r="A31" s="25" t="s">
        <v>392</v>
      </c>
      <c r="B31" s="7" t="s">
        <v>231</v>
      </c>
      <c r="C31" t="s">
        <v>21</v>
      </c>
      <c r="D31" s="28">
        <v>576303</v>
      </c>
      <c r="E31" s="29">
        <v>155329</v>
      </c>
      <c r="F31" s="63">
        <v>90.5</v>
      </c>
      <c r="G31" s="63" t="s">
        <v>523</v>
      </c>
      <c r="H31" s="63">
        <v>58.4</v>
      </c>
      <c r="I31" s="63">
        <v>68.8</v>
      </c>
      <c r="J31" s="63" t="s">
        <v>523</v>
      </c>
      <c r="K31" s="63">
        <v>77.900000000000006</v>
      </c>
      <c r="L31" s="63">
        <v>73.5</v>
      </c>
      <c r="M31" s="63">
        <v>87.2</v>
      </c>
      <c r="N31" s="66">
        <v>90</v>
      </c>
      <c r="O31" s="65">
        <v>74.3</v>
      </c>
      <c r="P31" s="63">
        <v>82.2</v>
      </c>
      <c r="Q31" s="65">
        <v>84.2</v>
      </c>
      <c r="R31" s="30">
        <f t="shared" si="0"/>
        <v>78.7</v>
      </c>
      <c r="S31" s="31">
        <f t="shared" si="1"/>
        <v>59.025000000000006</v>
      </c>
    </row>
    <row r="32" spans="1:19" x14ac:dyDescent="0.25">
      <c r="A32" s="25" t="s">
        <v>395</v>
      </c>
      <c r="B32" s="7" t="s">
        <v>237</v>
      </c>
      <c r="C32" t="s">
        <v>200</v>
      </c>
      <c r="D32" s="28">
        <v>573686</v>
      </c>
      <c r="E32" s="29">
        <v>155050</v>
      </c>
      <c r="F32" s="63">
        <v>38.5</v>
      </c>
      <c r="G32" s="63">
        <v>25.2</v>
      </c>
      <c r="H32" s="63">
        <v>5.7</v>
      </c>
      <c r="I32" s="63">
        <v>22.7</v>
      </c>
      <c r="J32" s="63">
        <v>19.7</v>
      </c>
      <c r="K32" s="63">
        <v>20.2</v>
      </c>
      <c r="L32" s="63">
        <v>18</v>
      </c>
      <c r="M32" s="63">
        <v>25.6</v>
      </c>
      <c r="N32" s="63">
        <v>29.9</v>
      </c>
      <c r="O32" s="63">
        <v>26.9</v>
      </c>
      <c r="P32" s="63" t="s">
        <v>579</v>
      </c>
      <c r="Q32" s="63">
        <v>29</v>
      </c>
      <c r="R32" s="3">
        <f t="shared" si="0"/>
        <v>23.763636363636362</v>
      </c>
      <c r="S32" s="31">
        <f t="shared" si="1"/>
        <v>17.822727272727271</v>
      </c>
    </row>
    <row r="33" spans="1:19" x14ac:dyDescent="0.25">
      <c r="A33" s="25" t="s">
        <v>397</v>
      </c>
      <c r="B33" s="7" t="s">
        <v>543</v>
      </c>
      <c r="C33" t="s">
        <v>200</v>
      </c>
      <c r="D33" s="28">
        <v>576368</v>
      </c>
      <c r="E33" s="29">
        <v>155408</v>
      </c>
      <c r="F33" s="63"/>
      <c r="G33" s="63"/>
      <c r="H33" s="63"/>
      <c r="I33" s="63"/>
      <c r="J33" s="63"/>
      <c r="K33" s="63"/>
      <c r="L33" s="63"/>
      <c r="M33" s="63"/>
      <c r="N33" s="63"/>
      <c r="O33" s="63"/>
      <c r="P33" s="63"/>
      <c r="Q33" s="63"/>
      <c r="R33" s="3" t="e">
        <f t="shared" si="0"/>
        <v>#DIV/0!</v>
      </c>
      <c r="S33" s="31" t="e">
        <f t="shared" si="1"/>
        <v>#DIV/0!</v>
      </c>
    </row>
    <row r="34" spans="1:19" x14ac:dyDescent="0.25">
      <c r="A34" s="25" t="s">
        <v>400</v>
      </c>
      <c r="B34" s="7" t="s">
        <v>566</v>
      </c>
      <c r="C34" t="s">
        <v>200</v>
      </c>
      <c r="D34" s="28">
        <v>579072</v>
      </c>
      <c r="E34" s="29">
        <v>152254</v>
      </c>
      <c r="F34" s="63"/>
      <c r="G34" s="63"/>
      <c r="H34" s="63"/>
      <c r="I34" s="63"/>
      <c r="J34" s="63"/>
      <c r="K34" s="63"/>
      <c r="L34" s="63"/>
      <c r="M34" s="63"/>
      <c r="N34" s="63"/>
      <c r="O34" s="63"/>
      <c r="P34" s="63"/>
      <c r="Q34" s="63"/>
      <c r="R34" s="3" t="e">
        <f t="shared" si="0"/>
        <v>#DIV/0!</v>
      </c>
      <c r="S34" s="31" t="e">
        <f t="shared" si="1"/>
        <v>#DIV/0!</v>
      </c>
    </row>
    <row r="35" spans="1:19" x14ac:dyDescent="0.25">
      <c r="A35" s="25" t="s">
        <v>401</v>
      </c>
      <c r="B35" s="7" t="s">
        <v>567</v>
      </c>
      <c r="C35" t="s">
        <v>21</v>
      </c>
      <c r="D35" s="28">
        <v>575918</v>
      </c>
      <c r="E35" s="29">
        <v>155753</v>
      </c>
      <c r="F35" s="63"/>
      <c r="G35" s="63"/>
      <c r="H35" s="63"/>
      <c r="I35" s="63"/>
      <c r="J35" s="63"/>
      <c r="K35" s="63"/>
      <c r="L35" s="63"/>
      <c r="M35" s="63"/>
      <c r="N35" s="63"/>
      <c r="O35" s="63"/>
      <c r="P35" s="63"/>
      <c r="Q35" s="63"/>
      <c r="R35" s="3" t="e">
        <f t="shared" si="0"/>
        <v>#DIV/0!</v>
      </c>
      <c r="S35" s="31" t="e">
        <f t="shared" si="1"/>
        <v>#DIV/0!</v>
      </c>
    </row>
    <row r="36" spans="1:19" x14ac:dyDescent="0.25">
      <c r="A36" s="25" t="s">
        <v>404</v>
      </c>
      <c r="B36" s="7" t="s">
        <v>568</v>
      </c>
      <c r="C36" t="s">
        <v>203</v>
      </c>
      <c r="D36" s="28">
        <v>573347</v>
      </c>
      <c r="E36" s="29">
        <v>154981</v>
      </c>
      <c r="F36" s="63"/>
      <c r="G36" s="63"/>
      <c r="H36" s="63"/>
      <c r="I36" s="63"/>
      <c r="J36" s="63"/>
      <c r="K36" s="63"/>
      <c r="L36" s="63"/>
      <c r="M36" s="63"/>
      <c r="N36" s="63"/>
      <c r="O36" s="63"/>
      <c r="P36" s="63"/>
      <c r="Q36" s="63"/>
      <c r="R36" s="3" t="e">
        <f t="shared" si="0"/>
        <v>#DIV/0!</v>
      </c>
      <c r="S36" s="31" t="e">
        <f t="shared" si="1"/>
        <v>#DIV/0!</v>
      </c>
    </row>
    <row r="37" spans="1:19" x14ac:dyDescent="0.25">
      <c r="A37" s="25" t="s">
        <v>405</v>
      </c>
      <c r="B37" s="7" t="s">
        <v>541</v>
      </c>
      <c r="C37" t="s">
        <v>200</v>
      </c>
      <c r="D37" s="28">
        <v>575822</v>
      </c>
      <c r="E37" s="29">
        <v>155579</v>
      </c>
      <c r="F37" s="63">
        <v>44.3</v>
      </c>
      <c r="G37" s="63" t="s">
        <v>523</v>
      </c>
      <c r="H37" s="63">
        <v>29.6</v>
      </c>
      <c r="I37" s="63">
        <v>29</v>
      </c>
      <c r="J37" s="63"/>
      <c r="K37" s="63">
        <v>32</v>
      </c>
      <c r="L37" s="63">
        <v>25.3</v>
      </c>
      <c r="M37" s="63">
        <v>36.799999999999997</v>
      </c>
      <c r="N37" s="63">
        <v>36.6</v>
      </c>
      <c r="O37" s="63">
        <v>31.8</v>
      </c>
      <c r="P37" s="63">
        <v>38.700000000000003</v>
      </c>
      <c r="Q37" s="63">
        <v>37</v>
      </c>
      <c r="R37" s="3">
        <f t="shared" si="0"/>
        <v>34.11</v>
      </c>
      <c r="S37" s="31">
        <f t="shared" si="1"/>
        <v>25.5825</v>
      </c>
    </row>
    <row r="38" spans="1:19" ht="31.5" x14ac:dyDescent="0.25">
      <c r="A38" s="25" t="s">
        <v>407</v>
      </c>
      <c r="B38" s="7" t="s">
        <v>457</v>
      </c>
      <c r="C38" t="s">
        <v>200</v>
      </c>
      <c r="D38" s="28">
        <v>576346</v>
      </c>
      <c r="E38" s="29">
        <v>155183</v>
      </c>
      <c r="F38" s="63">
        <v>86.6</v>
      </c>
      <c r="G38" s="63">
        <v>62.2</v>
      </c>
      <c r="H38" s="63">
        <v>67.8</v>
      </c>
      <c r="I38" s="63">
        <v>74.3</v>
      </c>
      <c r="J38" s="66" t="s">
        <v>523</v>
      </c>
      <c r="K38" s="66">
        <v>86.1</v>
      </c>
      <c r="L38" s="63">
        <v>71.5</v>
      </c>
      <c r="M38" s="63">
        <v>120.8</v>
      </c>
      <c r="N38" s="63">
        <v>95.7</v>
      </c>
      <c r="O38" s="63">
        <v>88.6</v>
      </c>
      <c r="P38" s="63">
        <v>92.8</v>
      </c>
      <c r="Q38" s="63">
        <v>101.3</v>
      </c>
      <c r="R38" s="3">
        <f t="shared" si="0"/>
        <v>86.154545454545442</v>
      </c>
      <c r="S38" s="31">
        <f t="shared" si="1"/>
        <v>64.615909090909085</v>
      </c>
    </row>
    <row r="39" spans="1:19" x14ac:dyDescent="0.25">
      <c r="A39" s="25" t="s">
        <v>408</v>
      </c>
      <c r="B39" s="7" t="s">
        <v>455</v>
      </c>
      <c r="C39" t="s">
        <v>200</v>
      </c>
      <c r="D39" s="28">
        <v>576253</v>
      </c>
      <c r="E39" s="29">
        <v>155534</v>
      </c>
      <c r="F39" s="63">
        <v>50.7</v>
      </c>
      <c r="G39" s="63">
        <v>43.5</v>
      </c>
      <c r="H39" s="63">
        <v>38.1</v>
      </c>
      <c r="I39" s="63">
        <v>31.3</v>
      </c>
      <c r="J39" s="63" t="s">
        <v>523</v>
      </c>
      <c r="K39" s="63">
        <v>32.700000000000003</v>
      </c>
      <c r="L39" s="63">
        <v>34.9</v>
      </c>
      <c r="M39" s="63">
        <v>46.4</v>
      </c>
      <c r="N39" s="63">
        <v>46.7</v>
      </c>
      <c r="O39" s="63">
        <v>40.799999999999997</v>
      </c>
      <c r="P39" s="63">
        <v>37.1</v>
      </c>
      <c r="Q39" s="63">
        <v>52.7</v>
      </c>
      <c r="R39" s="3">
        <f t="shared" si="0"/>
        <v>41.354545454545459</v>
      </c>
      <c r="S39" s="31">
        <f t="shared" si="1"/>
        <v>31.015909090909094</v>
      </c>
    </row>
    <row r="40" spans="1:19" x14ac:dyDescent="0.25">
      <c r="A40" s="25" t="s">
        <v>409</v>
      </c>
      <c r="B40" s="7" t="s">
        <v>456</v>
      </c>
      <c r="C40" t="s">
        <v>200</v>
      </c>
      <c r="D40" s="28">
        <v>576258</v>
      </c>
      <c r="E40" s="29">
        <v>155422</v>
      </c>
      <c r="F40" s="63">
        <v>40.700000000000003</v>
      </c>
      <c r="G40" s="63" t="s">
        <v>523</v>
      </c>
      <c r="H40" s="63">
        <v>33.5</v>
      </c>
      <c r="I40" s="63">
        <v>34.6</v>
      </c>
      <c r="J40" s="63" t="s">
        <v>523</v>
      </c>
      <c r="K40" s="63">
        <v>29.2</v>
      </c>
      <c r="L40" s="63">
        <v>24.6</v>
      </c>
      <c r="M40" s="63">
        <v>34</v>
      </c>
      <c r="N40" s="63">
        <v>43.1</v>
      </c>
      <c r="O40" s="63">
        <v>32.4</v>
      </c>
      <c r="P40" s="63">
        <v>34</v>
      </c>
      <c r="Q40" s="63">
        <v>38.799999999999997</v>
      </c>
      <c r="R40" s="3">
        <f t="shared" si="0"/>
        <v>34.489999999999995</v>
      </c>
      <c r="S40" s="31">
        <f t="shared" si="1"/>
        <v>25.867499999999996</v>
      </c>
    </row>
    <row r="41" spans="1:19" x14ac:dyDescent="0.25">
      <c r="A41" s="25" t="s">
        <v>412</v>
      </c>
      <c r="B41" s="26" t="s">
        <v>569</v>
      </c>
      <c r="C41" t="s">
        <v>200</v>
      </c>
      <c r="D41" s="28">
        <v>578049</v>
      </c>
      <c r="E41" s="29">
        <v>157248</v>
      </c>
      <c r="F41" s="63"/>
      <c r="G41" s="63"/>
      <c r="H41" s="63"/>
      <c r="I41" s="63"/>
      <c r="J41" s="63"/>
      <c r="K41" s="63"/>
      <c r="L41" s="63"/>
      <c r="M41" s="63"/>
      <c r="N41" s="63"/>
      <c r="O41" s="63"/>
      <c r="P41" s="63"/>
      <c r="Q41" s="63"/>
      <c r="R41" s="3" t="e">
        <f t="shared" si="0"/>
        <v>#DIV/0!</v>
      </c>
      <c r="S41" s="31" t="e">
        <f t="shared" si="1"/>
        <v>#DIV/0!</v>
      </c>
    </row>
    <row r="42" spans="1:19" x14ac:dyDescent="0.25">
      <c r="A42" s="25" t="s">
        <v>413</v>
      </c>
      <c r="B42" s="7" t="s">
        <v>548</v>
      </c>
      <c r="D42" s="28"/>
      <c r="E42" s="29"/>
      <c r="F42" s="63"/>
      <c r="G42" s="63"/>
      <c r="H42" s="63"/>
      <c r="I42" s="63"/>
      <c r="J42" s="63"/>
      <c r="K42" s="63"/>
      <c r="L42" s="63"/>
      <c r="M42" s="63"/>
      <c r="N42" s="63"/>
      <c r="O42" s="63"/>
      <c r="P42" s="63"/>
      <c r="Q42" s="63"/>
      <c r="R42" s="3" t="e">
        <f t="shared" si="0"/>
        <v>#DIV/0!</v>
      </c>
      <c r="S42" s="31" t="e">
        <f t="shared" si="1"/>
        <v>#DIV/0!</v>
      </c>
    </row>
    <row r="43" spans="1:19" x14ac:dyDescent="0.25">
      <c r="A43" s="25" t="s">
        <v>413</v>
      </c>
      <c r="B43" s="7" t="s">
        <v>549</v>
      </c>
      <c r="D43" s="28"/>
      <c r="E43" s="29"/>
      <c r="F43" s="63"/>
      <c r="G43" s="63"/>
      <c r="H43" s="63"/>
      <c r="I43" s="63"/>
      <c r="J43" s="63"/>
      <c r="K43" s="63"/>
      <c r="L43" s="63"/>
      <c r="M43" s="63"/>
      <c r="N43" s="63"/>
      <c r="O43" s="63"/>
      <c r="P43" s="63"/>
      <c r="Q43" s="63"/>
      <c r="R43" s="3" t="e">
        <f t="shared" si="0"/>
        <v>#DIV/0!</v>
      </c>
      <c r="S43" s="31" t="e">
        <f t="shared" si="1"/>
        <v>#DIV/0!</v>
      </c>
    </row>
    <row r="44" spans="1:19" x14ac:dyDescent="0.25">
      <c r="A44" s="25" t="s">
        <v>413</v>
      </c>
      <c r="B44" s="7" t="s">
        <v>550</v>
      </c>
      <c r="C44" t="s">
        <v>200</v>
      </c>
      <c r="D44" s="28">
        <v>575748</v>
      </c>
      <c r="E44" s="29">
        <v>155616</v>
      </c>
      <c r="F44" s="63"/>
      <c r="G44" s="63"/>
      <c r="H44" s="63"/>
      <c r="I44" s="63"/>
      <c r="J44" s="63"/>
      <c r="K44" s="63"/>
      <c r="L44" s="63"/>
      <c r="M44" s="63"/>
      <c r="N44" s="63"/>
      <c r="O44" s="63"/>
      <c r="P44" s="63"/>
      <c r="Q44" s="63"/>
      <c r="R44" s="3" t="e">
        <f t="shared" si="0"/>
        <v>#DIV/0!</v>
      </c>
      <c r="S44" s="31" t="e">
        <f t="shared" si="1"/>
        <v>#DIV/0!</v>
      </c>
    </row>
    <row r="45" spans="1:19" x14ac:dyDescent="0.25">
      <c r="A45" s="25" t="s">
        <v>414</v>
      </c>
      <c r="B45" s="7" t="s">
        <v>545</v>
      </c>
      <c r="C45" t="s">
        <v>200</v>
      </c>
      <c r="D45" s="28">
        <v>578391</v>
      </c>
      <c r="E45" s="29">
        <v>152617</v>
      </c>
      <c r="F45" s="63"/>
      <c r="G45" s="63"/>
      <c r="H45" s="63"/>
      <c r="I45" s="63"/>
      <c r="J45" s="63"/>
      <c r="K45" s="63"/>
      <c r="L45" s="63"/>
      <c r="M45" s="63"/>
      <c r="N45" s="63"/>
      <c r="O45" s="63"/>
      <c r="P45" s="63"/>
      <c r="Q45" s="63"/>
      <c r="R45" s="3" t="e">
        <f t="shared" si="0"/>
        <v>#DIV/0!</v>
      </c>
      <c r="S45" s="31" t="e">
        <f t="shared" si="1"/>
        <v>#DIV/0!</v>
      </c>
    </row>
    <row r="46" spans="1:19" x14ac:dyDescent="0.25">
      <c r="A46" s="25" t="s">
        <v>416</v>
      </c>
      <c r="B46" s="7" t="s">
        <v>570</v>
      </c>
      <c r="C46" t="s">
        <v>200</v>
      </c>
      <c r="D46" s="28">
        <v>577289</v>
      </c>
      <c r="E46" s="29">
        <v>161502</v>
      </c>
      <c r="F46" s="63"/>
      <c r="G46" s="63"/>
      <c r="H46" s="63"/>
      <c r="I46" s="63"/>
      <c r="J46" s="63"/>
      <c r="K46" s="63"/>
      <c r="L46" s="63"/>
      <c r="M46" s="63"/>
      <c r="N46" s="63"/>
      <c r="O46" s="63"/>
      <c r="P46" s="63"/>
      <c r="Q46" s="63"/>
      <c r="R46" s="3" t="e">
        <f t="shared" si="0"/>
        <v>#DIV/0!</v>
      </c>
      <c r="S46" s="31" t="e">
        <f t="shared" si="1"/>
        <v>#DIV/0!</v>
      </c>
    </row>
    <row r="47" spans="1:19" x14ac:dyDescent="0.25">
      <c r="A47" s="25" t="s">
        <v>419</v>
      </c>
      <c r="B47" s="7" t="s">
        <v>277</v>
      </c>
      <c r="C47" t="s">
        <v>200</v>
      </c>
      <c r="D47" s="28">
        <v>573263</v>
      </c>
      <c r="E47" s="29">
        <v>155157</v>
      </c>
      <c r="F47" s="63"/>
      <c r="G47" s="63"/>
      <c r="H47" s="63"/>
      <c r="I47" s="63"/>
      <c r="J47" s="63"/>
      <c r="K47" s="63"/>
      <c r="L47" s="63"/>
      <c r="M47" s="63"/>
      <c r="N47" s="63"/>
      <c r="O47" s="63"/>
      <c r="P47" s="63"/>
      <c r="Q47" s="63"/>
      <c r="R47" s="3" t="e">
        <f t="shared" si="0"/>
        <v>#DIV/0!</v>
      </c>
      <c r="S47" s="31" t="e">
        <f t="shared" si="1"/>
        <v>#DIV/0!</v>
      </c>
    </row>
    <row r="48" spans="1:19" x14ac:dyDescent="0.25">
      <c r="A48" s="25" t="s">
        <v>421</v>
      </c>
      <c r="B48" s="7" t="s">
        <v>571</v>
      </c>
      <c r="C48" t="s">
        <v>200</v>
      </c>
      <c r="D48" s="28">
        <v>575540</v>
      </c>
      <c r="E48" s="29">
        <v>155435</v>
      </c>
      <c r="F48" s="63"/>
      <c r="G48" s="63"/>
      <c r="H48" s="63"/>
      <c r="I48" s="63"/>
      <c r="J48" s="63"/>
      <c r="K48" s="63"/>
      <c r="L48" s="63"/>
      <c r="M48" s="63"/>
      <c r="N48" s="63"/>
      <c r="O48" s="63"/>
      <c r="P48" s="63"/>
      <c r="Q48" s="63"/>
      <c r="R48" s="3" t="e">
        <f t="shared" si="0"/>
        <v>#DIV/0!</v>
      </c>
      <c r="S48" s="31" t="e">
        <f t="shared" si="1"/>
        <v>#DIV/0!</v>
      </c>
    </row>
    <row r="49" spans="1:19" x14ac:dyDescent="0.25">
      <c r="A49" s="25" t="s">
        <v>426</v>
      </c>
      <c r="B49" s="7" t="s">
        <v>467</v>
      </c>
      <c r="C49" t="s">
        <v>200</v>
      </c>
      <c r="D49">
        <v>576277</v>
      </c>
      <c r="E49">
        <v>155404</v>
      </c>
      <c r="F49" s="63" t="s">
        <v>523</v>
      </c>
      <c r="G49" s="63" t="s">
        <v>523</v>
      </c>
      <c r="H49" s="63" t="s">
        <v>523</v>
      </c>
      <c r="I49" s="63">
        <v>27.6</v>
      </c>
      <c r="J49" s="63" t="s">
        <v>523</v>
      </c>
      <c r="K49" s="63">
        <v>21.8</v>
      </c>
      <c r="L49" s="63">
        <v>20.100000000000001</v>
      </c>
      <c r="M49" s="63">
        <v>30.5</v>
      </c>
      <c r="N49" s="63">
        <v>33.9</v>
      </c>
      <c r="O49" s="63">
        <v>29.5</v>
      </c>
      <c r="P49" s="63" t="s">
        <v>579</v>
      </c>
      <c r="Q49" s="63" t="s">
        <v>523</v>
      </c>
      <c r="R49" s="3">
        <f t="shared" si="0"/>
        <v>27.233333333333334</v>
      </c>
      <c r="S49" s="31">
        <f t="shared" si="1"/>
        <v>20.425000000000001</v>
      </c>
    </row>
    <row r="50" spans="1:19" x14ac:dyDescent="0.25">
      <c r="A50" s="25" t="s">
        <v>423</v>
      </c>
      <c r="B50" s="7" t="s">
        <v>283</v>
      </c>
      <c r="C50" t="s">
        <v>200</v>
      </c>
      <c r="D50" s="28">
        <v>577770</v>
      </c>
      <c r="E50" s="29">
        <v>155613</v>
      </c>
      <c r="F50" s="63">
        <v>47.4</v>
      </c>
      <c r="G50" s="63">
        <v>37.1</v>
      </c>
      <c r="H50" s="63">
        <v>15.6</v>
      </c>
      <c r="I50" s="63">
        <v>27.9</v>
      </c>
      <c r="J50" s="63">
        <v>31.3</v>
      </c>
      <c r="K50" s="63" t="s">
        <v>579</v>
      </c>
      <c r="L50" s="63" t="s">
        <v>579</v>
      </c>
      <c r="M50" s="63" t="s">
        <v>579</v>
      </c>
      <c r="N50" s="63">
        <v>46.1</v>
      </c>
      <c r="O50" s="63">
        <v>35.6</v>
      </c>
      <c r="P50" s="63" t="s">
        <v>579</v>
      </c>
      <c r="Q50" s="63">
        <v>34.799999999999997</v>
      </c>
      <c r="R50" s="3">
        <f>AVERAGE(F50:Q50)</f>
        <v>34.475000000000001</v>
      </c>
      <c r="S50" s="31">
        <f t="shared" si="1"/>
        <v>25.856250000000003</v>
      </c>
    </row>
    <row r="51" spans="1:19" x14ac:dyDescent="0.25">
      <c r="A51" s="25" t="s">
        <v>498</v>
      </c>
      <c r="B51" s="7" t="s">
        <v>499</v>
      </c>
      <c r="C51" t="s">
        <v>200</v>
      </c>
      <c r="D51" s="28"/>
      <c r="E51" s="29"/>
      <c r="F51" s="63">
        <v>77.3</v>
      </c>
      <c r="G51" s="63">
        <v>52.5</v>
      </c>
      <c r="H51" s="63">
        <v>5.3</v>
      </c>
      <c r="I51" s="63">
        <v>36.700000000000003</v>
      </c>
      <c r="J51" s="63">
        <v>33.1</v>
      </c>
      <c r="K51" s="63" t="s">
        <v>579</v>
      </c>
      <c r="L51" s="63" t="s">
        <v>579</v>
      </c>
      <c r="M51" s="63" t="s">
        <v>579</v>
      </c>
      <c r="N51" s="63">
        <v>56.6</v>
      </c>
      <c r="O51" s="63">
        <v>60</v>
      </c>
      <c r="P51" s="63" t="s">
        <v>579</v>
      </c>
      <c r="Q51" s="63">
        <v>50</v>
      </c>
      <c r="R51" s="3">
        <f>AVERAGE(F51:Q51)</f>
        <v>46.4375</v>
      </c>
      <c r="S51" s="31">
        <f t="shared" si="1"/>
        <v>34.828125</v>
      </c>
    </row>
    <row r="52" spans="1:19" x14ac:dyDescent="0.25">
      <c r="A52" s="25" t="s">
        <v>453</v>
      </c>
      <c r="B52" s="7" t="s">
        <v>454</v>
      </c>
      <c r="C52" t="s">
        <v>200</v>
      </c>
      <c r="D52" s="28">
        <v>576477</v>
      </c>
      <c r="E52" s="28">
        <v>153375</v>
      </c>
      <c r="F52" s="63">
        <v>53.1</v>
      </c>
      <c r="G52" s="63">
        <v>33.9</v>
      </c>
      <c r="H52" s="63">
        <v>6.6</v>
      </c>
      <c r="I52" s="63">
        <v>19.899999999999999</v>
      </c>
      <c r="J52" s="63">
        <v>20.399999999999999</v>
      </c>
      <c r="K52" s="63">
        <v>24.3</v>
      </c>
      <c r="L52" s="63">
        <v>23.5</v>
      </c>
      <c r="M52" s="63">
        <v>29.6</v>
      </c>
      <c r="N52" s="63">
        <v>34.5</v>
      </c>
      <c r="O52" s="63">
        <v>34.5</v>
      </c>
      <c r="P52" s="63">
        <v>38.5</v>
      </c>
      <c r="Q52" s="63">
        <v>37.700000000000003</v>
      </c>
      <c r="R52" s="3">
        <f t="shared" si="0"/>
        <v>29.708333333333332</v>
      </c>
      <c r="S52" s="31">
        <f t="shared" si="1"/>
        <v>22.28125</v>
      </c>
    </row>
    <row r="53" spans="1:19" x14ac:dyDescent="0.25">
      <c r="A53" s="25" t="s">
        <v>429</v>
      </c>
      <c r="B53" s="7" t="s">
        <v>488</v>
      </c>
      <c r="C53" t="s">
        <v>200</v>
      </c>
      <c r="D53" s="28">
        <v>573979</v>
      </c>
      <c r="E53" s="28">
        <v>158756</v>
      </c>
      <c r="F53" s="63">
        <v>69.599999999999994</v>
      </c>
      <c r="G53" s="63">
        <v>50.9</v>
      </c>
      <c r="H53" s="63">
        <v>25</v>
      </c>
      <c r="I53" s="63">
        <v>51.6</v>
      </c>
      <c r="J53" s="63">
        <v>57.9</v>
      </c>
      <c r="K53" s="63">
        <v>61.3</v>
      </c>
      <c r="L53" s="63">
        <v>56.1</v>
      </c>
      <c r="M53" s="63">
        <v>64.8</v>
      </c>
      <c r="N53" s="63">
        <v>67.8</v>
      </c>
      <c r="O53" s="63">
        <v>58.7</v>
      </c>
      <c r="P53" s="63">
        <v>64.400000000000006</v>
      </c>
      <c r="Q53" s="63">
        <v>53</v>
      </c>
      <c r="R53" s="3">
        <f t="shared" si="0"/>
        <v>56.758333333333333</v>
      </c>
      <c r="S53" s="31">
        <f t="shared" si="1"/>
        <v>42.568750000000001</v>
      </c>
    </row>
    <row r="54" spans="1:19" x14ac:dyDescent="0.25">
      <c r="A54" s="25" t="s">
        <v>430</v>
      </c>
      <c r="B54" s="7" t="s">
        <v>431</v>
      </c>
      <c r="C54" t="s">
        <v>200</v>
      </c>
      <c r="D54" s="28">
        <v>575698</v>
      </c>
      <c r="E54" s="28">
        <v>155448</v>
      </c>
      <c r="F54" s="63">
        <v>46.4</v>
      </c>
      <c r="G54" s="63">
        <v>35</v>
      </c>
      <c r="H54" s="63">
        <v>10.5</v>
      </c>
      <c r="I54" s="63">
        <v>24.6</v>
      </c>
      <c r="J54" s="63">
        <v>14.2</v>
      </c>
      <c r="K54" s="63" t="s">
        <v>579</v>
      </c>
      <c r="L54" s="63">
        <v>24</v>
      </c>
      <c r="M54" s="63" t="s">
        <v>579</v>
      </c>
      <c r="N54" s="63" t="s">
        <v>523</v>
      </c>
      <c r="O54" s="63">
        <v>38.299999999999997</v>
      </c>
      <c r="P54" s="63">
        <v>44.3</v>
      </c>
      <c r="Q54" s="63" t="s">
        <v>523</v>
      </c>
      <c r="R54" s="3">
        <f t="shared" si="0"/>
        <v>29.662500000000001</v>
      </c>
      <c r="S54" s="31">
        <f t="shared" si="1"/>
        <v>22.246875000000003</v>
      </c>
    </row>
    <row r="55" spans="1:19" x14ac:dyDescent="0.25">
      <c r="A55" s="25" t="s">
        <v>459</v>
      </c>
      <c r="B55" s="7" t="s">
        <v>572</v>
      </c>
      <c r="C55" t="s">
        <v>200</v>
      </c>
      <c r="D55" s="28">
        <v>573302</v>
      </c>
      <c r="E55" s="28">
        <v>155735</v>
      </c>
      <c r="F55" s="63"/>
      <c r="G55" s="63"/>
      <c r="H55" s="63"/>
      <c r="I55" s="63"/>
      <c r="J55" s="63"/>
      <c r="K55" s="63"/>
      <c r="L55" s="63"/>
      <c r="M55" s="63"/>
      <c r="N55" s="63"/>
      <c r="O55" s="63"/>
      <c r="P55" s="63"/>
      <c r="Q55" s="63"/>
      <c r="R55" s="3" t="e">
        <f t="shared" si="0"/>
        <v>#DIV/0!</v>
      </c>
      <c r="S55" s="31" t="e">
        <f t="shared" si="1"/>
        <v>#DIV/0!</v>
      </c>
    </row>
    <row r="56" spans="1:19" x14ac:dyDescent="0.25">
      <c r="A56" s="25" t="s">
        <v>460</v>
      </c>
      <c r="B56" s="7" t="s">
        <v>480</v>
      </c>
      <c r="C56" t="s">
        <v>200</v>
      </c>
      <c r="D56" s="28">
        <v>573384</v>
      </c>
      <c r="E56" s="28">
        <v>155479</v>
      </c>
      <c r="F56" s="63"/>
      <c r="G56" s="63"/>
      <c r="H56" s="63"/>
      <c r="I56" s="63"/>
      <c r="J56" s="63"/>
      <c r="K56" s="63"/>
      <c r="L56" s="63"/>
      <c r="M56" s="63"/>
      <c r="N56" s="63"/>
      <c r="O56" s="63"/>
      <c r="P56" s="63"/>
      <c r="Q56" s="63"/>
      <c r="R56" s="3" t="e">
        <f t="shared" si="0"/>
        <v>#DIV/0!</v>
      </c>
      <c r="S56" s="31" t="e">
        <f t="shared" si="1"/>
        <v>#DIV/0!</v>
      </c>
    </row>
    <row r="57" spans="1:19" x14ac:dyDescent="0.25">
      <c r="A57" s="25" t="s">
        <v>461</v>
      </c>
      <c r="B57" s="26" t="s">
        <v>552</v>
      </c>
      <c r="C57" t="s">
        <v>200</v>
      </c>
      <c r="D57" s="28">
        <v>573291</v>
      </c>
      <c r="E57" s="28">
        <v>155060</v>
      </c>
      <c r="F57" s="63"/>
      <c r="G57" s="63"/>
      <c r="H57" s="64"/>
      <c r="I57" s="63"/>
      <c r="J57" s="63"/>
      <c r="K57" s="63"/>
      <c r="L57" s="63"/>
      <c r="M57" s="63"/>
      <c r="N57" s="63"/>
      <c r="O57" s="63"/>
      <c r="P57" s="63"/>
      <c r="Q57" s="63"/>
      <c r="R57" s="3" t="e">
        <f t="shared" si="0"/>
        <v>#DIV/0!</v>
      </c>
      <c r="S57" s="31" t="e">
        <f t="shared" si="1"/>
        <v>#DIV/0!</v>
      </c>
    </row>
    <row r="58" spans="1:19" x14ac:dyDescent="0.25">
      <c r="A58" s="25" t="s">
        <v>462</v>
      </c>
      <c r="B58" s="26" t="s">
        <v>573</v>
      </c>
      <c r="C58" t="s">
        <v>200</v>
      </c>
      <c r="D58" s="28">
        <v>573273</v>
      </c>
      <c r="E58" s="28">
        <v>155107</v>
      </c>
      <c r="F58" s="63"/>
      <c r="G58" s="63"/>
      <c r="H58" s="63"/>
      <c r="I58" s="63"/>
      <c r="J58" s="63"/>
      <c r="K58" s="63"/>
      <c r="L58" s="63"/>
      <c r="M58" s="63"/>
      <c r="N58" s="63"/>
      <c r="O58" s="63"/>
      <c r="P58" s="63"/>
      <c r="Q58" s="64"/>
      <c r="R58" s="3" t="e">
        <f t="shared" si="0"/>
        <v>#DIV/0!</v>
      </c>
      <c r="S58" s="31" t="e">
        <f t="shared" si="1"/>
        <v>#DIV/0!</v>
      </c>
    </row>
    <row r="59" spans="1:19" x14ac:dyDescent="0.25">
      <c r="A59" s="25" t="s">
        <v>471</v>
      </c>
      <c r="B59" s="7" t="s">
        <v>474</v>
      </c>
      <c r="C59" t="s">
        <v>200</v>
      </c>
      <c r="D59" s="28">
        <v>576386</v>
      </c>
      <c r="E59" s="28">
        <v>155034</v>
      </c>
      <c r="F59" s="63">
        <v>79.3</v>
      </c>
      <c r="G59" s="63">
        <v>52.7</v>
      </c>
      <c r="H59" s="63">
        <v>65.099999999999994</v>
      </c>
      <c r="I59" s="63">
        <v>69.099999999999994</v>
      </c>
      <c r="J59" s="63"/>
      <c r="K59" s="63">
        <v>73.3</v>
      </c>
      <c r="L59" s="63">
        <v>61.8</v>
      </c>
      <c r="M59" s="63">
        <v>85.2</v>
      </c>
      <c r="N59" s="63">
        <v>81.7</v>
      </c>
      <c r="O59" s="63">
        <v>71.5</v>
      </c>
      <c r="P59" s="63">
        <v>83.4</v>
      </c>
      <c r="Q59" s="64">
        <v>81.8</v>
      </c>
      <c r="R59" s="3">
        <f t="shared" si="0"/>
        <v>73.172727272727272</v>
      </c>
      <c r="S59" s="31">
        <f t="shared" si="1"/>
        <v>54.87954545454545</v>
      </c>
    </row>
    <row r="60" spans="1:19" x14ac:dyDescent="0.25">
      <c r="A60" s="25" t="s">
        <v>472</v>
      </c>
      <c r="B60" s="7" t="s">
        <v>477</v>
      </c>
      <c r="C60" t="s">
        <v>200</v>
      </c>
      <c r="D60" s="28">
        <v>576378</v>
      </c>
      <c r="E60" s="28">
        <v>155032</v>
      </c>
      <c r="F60" s="63">
        <v>67</v>
      </c>
      <c r="G60" s="63">
        <v>46</v>
      </c>
      <c r="H60" s="63">
        <v>45.9</v>
      </c>
      <c r="I60" s="63">
        <v>41.2</v>
      </c>
      <c r="J60" s="63"/>
      <c r="K60" s="63">
        <v>39.700000000000003</v>
      </c>
      <c r="L60" s="63">
        <v>43</v>
      </c>
      <c r="M60" s="63">
        <v>55.2</v>
      </c>
      <c r="N60" s="63">
        <v>59.1</v>
      </c>
      <c r="O60" s="63">
        <v>50.3</v>
      </c>
      <c r="P60" s="63">
        <v>59.9</v>
      </c>
      <c r="Q60" s="64">
        <v>54.3</v>
      </c>
      <c r="R60" s="3">
        <f t="shared" si="0"/>
        <v>51.054545454545455</v>
      </c>
      <c r="S60" s="31">
        <f t="shared" si="1"/>
        <v>38.290909090909089</v>
      </c>
    </row>
    <row r="61" spans="1:19" x14ac:dyDescent="0.25">
      <c r="A61" s="25" t="s">
        <v>473</v>
      </c>
      <c r="B61" s="7" t="s">
        <v>582</v>
      </c>
      <c r="C61" t="s">
        <v>200</v>
      </c>
      <c r="D61" s="28">
        <v>576340</v>
      </c>
      <c r="E61" s="28">
        <v>155031</v>
      </c>
      <c r="F61" s="63">
        <v>28.3</v>
      </c>
      <c r="G61" s="63">
        <v>18.600000000000001</v>
      </c>
      <c r="H61" s="63">
        <v>16.7</v>
      </c>
      <c r="I61" s="63">
        <v>20.100000000000001</v>
      </c>
      <c r="J61" s="63"/>
      <c r="K61" s="63">
        <v>2.1</v>
      </c>
      <c r="L61" s="63">
        <v>13.5</v>
      </c>
      <c r="M61" s="63">
        <v>20.399999999999999</v>
      </c>
      <c r="N61" s="63">
        <v>21.3</v>
      </c>
      <c r="O61" s="63">
        <v>19.899999999999999</v>
      </c>
      <c r="P61" s="63" t="s">
        <v>579</v>
      </c>
      <c r="Q61" s="64" t="s">
        <v>523</v>
      </c>
      <c r="R61" s="3">
        <f t="shared" si="0"/>
        <v>17.87777777777778</v>
      </c>
      <c r="S61" s="31">
        <f t="shared" si="1"/>
        <v>13.408333333333335</v>
      </c>
    </row>
    <row r="62" spans="1:19" ht="31.5" x14ac:dyDescent="0.25">
      <c r="A62" t="s">
        <v>481</v>
      </c>
      <c r="B62" s="4" t="s">
        <v>551</v>
      </c>
      <c r="C62" t="s">
        <v>200</v>
      </c>
      <c r="D62">
        <v>573285</v>
      </c>
      <c r="E62">
        <v>155266</v>
      </c>
      <c r="F62" s="64">
        <v>42.4</v>
      </c>
      <c r="G62" s="64" t="s">
        <v>523</v>
      </c>
      <c r="H62" s="63">
        <v>10.9</v>
      </c>
      <c r="I62" s="63">
        <v>20.8</v>
      </c>
      <c r="J62" s="63">
        <v>16.8</v>
      </c>
      <c r="K62" s="63">
        <v>19.100000000000001</v>
      </c>
      <c r="L62" s="63">
        <v>18.8</v>
      </c>
      <c r="M62" s="63">
        <v>24.2</v>
      </c>
      <c r="N62" s="63">
        <v>27.7</v>
      </c>
      <c r="O62" s="63">
        <v>25.6</v>
      </c>
      <c r="P62" s="63">
        <v>34.4</v>
      </c>
      <c r="Q62" s="63">
        <v>32.5</v>
      </c>
      <c r="R62" s="3">
        <f t="shared" si="0"/>
        <v>24.836363636363636</v>
      </c>
      <c r="S62" s="31">
        <f t="shared" si="1"/>
        <v>18.627272727272725</v>
      </c>
    </row>
    <row r="63" spans="1:19" x14ac:dyDescent="0.25">
      <c r="A63" t="s">
        <v>482</v>
      </c>
      <c r="B63" s="4" t="s">
        <v>484</v>
      </c>
      <c r="C63" t="s">
        <v>200</v>
      </c>
      <c r="D63">
        <v>573269</v>
      </c>
      <c r="E63">
        <v>155266</v>
      </c>
      <c r="F63" s="64">
        <v>33.299999999999997</v>
      </c>
      <c r="G63" s="64">
        <v>18.399999999999999</v>
      </c>
      <c r="H63" s="63">
        <v>18.5</v>
      </c>
      <c r="I63" s="63">
        <v>23.6</v>
      </c>
      <c r="J63" s="63">
        <v>19.600000000000001</v>
      </c>
      <c r="K63" s="63">
        <v>23.4</v>
      </c>
      <c r="L63" s="63">
        <v>17.3</v>
      </c>
      <c r="M63" s="63">
        <v>25</v>
      </c>
      <c r="N63" s="63">
        <v>26.9</v>
      </c>
      <c r="O63" s="63">
        <v>24.7</v>
      </c>
      <c r="P63" s="63">
        <v>34.799999999999997</v>
      </c>
      <c r="Q63" s="63">
        <v>30.9</v>
      </c>
      <c r="R63" s="3">
        <f t="shared" si="0"/>
        <v>24.7</v>
      </c>
      <c r="S63" s="31">
        <f t="shared" si="1"/>
        <v>18.524999999999999</v>
      </c>
    </row>
    <row r="64" spans="1:19" x14ac:dyDescent="0.25">
      <c r="A64" t="s">
        <v>540</v>
      </c>
      <c r="B64" t="s">
        <v>485</v>
      </c>
      <c r="C64" t="s">
        <v>200</v>
      </c>
      <c r="D64">
        <v>576295</v>
      </c>
      <c r="E64">
        <v>155376</v>
      </c>
      <c r="F64" s="64">
        <v>56.6</v>
      </c>
      <c r="G64" s="64">
        <v>49.1</v>
      </c>
      <c r="H64" s="63">
        <v>45</v>
      </c>
      <c r="I64" s="63">
        <v>42.7</v>
      </c>
      <c r="J64" s="63" t="s">
        <v>523</v>
      </c>
      <c r="K64" s="63">
        <v>40.700000000000003</v>
      </c>
      <c r="L64" s="63">
        <v>38.700000000000003</v>
      </c>
      <c r="M64" s="63">
        <v>55</v>
      </c>
      <c r="N64" s="65">
        <v>57.8</v>
      </c>
      <c r="O64" s="65">
        <v>48.3</v>
      </c>
      <c r="P64" s="63">
        <v>46.6</v>
      </c>
      <c r="Q64" s="65">
        <v>42.3</v>
      </c>
      <c r="R64" s="3">
        <f t="shared" si="0"/>
        <v>47.527272727272724</v>
      </c>
      <c r="S64" s="31">
        <f t="shared" si="1"/>
        <v>35.645454545454541</v>
      </c>
    </row>
    <row r="65" spans="1:19" x14ac:dyDescent="0.25">
      <c r="A65" t="s">
        <v>500</v>
      </c>
      <c r="B65" t="s">
        <v>501</v>
      </c>
      <c r="C65" t="s">
        <v>200</v>
      </c>
      <c r="D65">
        <v>576337</v>
      </c>
      <c r="E65" s="6">
        <v>155183</v>
      </c>
      <c r="F65" s="64">
        <v>82.6</v>
      </c>
      <c r="G65" s="64">
        <v>70.3</v>
      </c>
      <c r="H65" s="64">
        <v>62.3</v>
      </c>
      <c r="I65" s="63">
        <v>57.3</v>
      </c>
      <c r="J65" s="63"/>
      <c r="K65" s="63">
        <v>67.099999999999994</v>
      </c>
      <c r="L65" s="63">
        <v>71.7</v>
      </c>
      <c r="M65" s="63">
        <v>82.2</v>
      </c>
      <c r="N65" s="63">
        <v>84.8</v>
      </c>
      <c r="O65" s="63">
        <v>68.7</v>
      </c>
      <c r="P65" s="63">
        <v>74</v>
      </c>
      <c r="Q65" s="63">
        <v>71.900000000000006</v>
      </c>
      <c r="R65" s="3">
        <f t="shared" si="0"/>
        <v>72.081818181818178</v>
      </c>
      <c r="S65" s="31">
        <f t="shared" si="1"/>
        <v>54.061363636363637</v>
      </c>
    </row>
    <row r="66" spans="1:19" x14ac:dyDescent="0.25">
      <c r="A66" t="s">
        <v>502</v>
      </c>
      <c r="B66" t="s">
        <v>501</v>
      </c>
      <c r="C66" t="s">
        <v>200</v>
      </c>
      <c r="D66">
        <v>576337</v>
      </c>
      <c r="E66" s="6">
        <v>155183</v>
      </c>
      <c r="F66" s="64">
        <v>84.4</v>
      </c>
      <c r="G66" s="64">
        <v>73.8</v>
      </c>
      <c r="H66" s="64">
        <v>58.4</v>
      </c>
      <c r="I66" s="63">
        <v>53.7</v>
      </c>
      <c r="J66" s="63"/>
      <c r="K66" s="63">
        <v>68.099999999999994</v>
      </c>
      <c r="L66" s="63">
        <v>69.7</v>
      </c>
      <c r="M66" s="63">
        <v>82.7</v>
      </c>
      <c r="N66" s="63">
        <v>75.400000000000006</v>
      </c>
      <c r="O66" s="63">
        <v>73.099999999999994</v>
      </c>
      <c r="P66" s="63">
        <v>70</v>
      </c>
      <c r="Q66" s="63">
        <v>67.7</v>
      </c>
      <c r="R66" s="3">
        <f t="shared" si="0"/>
        <v>70.63636363636364</v>
      </c>
      <c r="S66" s="31">
        <f t="shared" si="1"/>
        <v>52.977272727272734</v>
      </c>
    </row>
    <row r="67" spans="1:19" x14ac:dyDescent="0.25">
      <c r="A67" t="s">
        <v>503</v>
      </c>
      <c r="B67" t="s">
        <v>501</v>
      </c>
      <c r="C67" t="s">
        <v>200</v>
      </c>
      <c r="D67">
        <v>576337</v>
      </c>
      <c r="E67" s="6">
        <v>155183</v>
      </c>
      <c r="F67" s="64">
        <v>84.2</v>
      </c>
      <c r="G67" s="64">
        <v>76.900000000000006</v>
      </c>
      <c r="H67" s="64">
        <v>65.3</v>
      </c>
      <c r="I67" s="63">
        <v>56.3</v>
      </c>
      <c r="J67" s="63"/>
      <c r="K67" s="63">
        <v>66.5</v>
      </c>
      <c r="L67" s="63">
        <v>69.3</v>
      </c>
      <c r="M67" s="63">
        <v>81.400000000000006</v>
      </c>
      <c r="N67" s="63">
        <v>72.7</v>
      </c>
      <c r="O67" s="63">
        <v>72.7</v>
      </c>
      <c r="P67" s="63">
        <v>75.900000000000006</v>
      </c>
      <c r="Q67" s="63">
        <v>79.7</v>
      </c>
      <c r="R67" s="3">
        <f>AVERAGE(F67:Q67)</f>
        <v>72.809090909090926</v>
      </c>
      <c r="S67" s="31">
        <f t="shared" si="1"/>
        <v>54.606818181818198</v>
      </c>
    </row>
    <row r="68" spans="1:19" x14ac:dyDescent="0.25">
      <c r="A68" t="s">
        <v>504</v>
      </c>
      <c r="B68" s="4" t="s">
        <v>574</v>
      </c>
      <c r="C68" t="s">
        <v>200</v>
      </c>
      <c r="D68">
        <v>575928</v>
      </c>
      <c r="E68" s="6">
        <v>155652</v>
      </c>
      <c r="F68" s="64"/>
      <c r="G68" s="64"/>
      <c r="H68" s="64"/>
      <c r="I68" s="63"/>
      <c r="J68" s="64"/>
      <c r="K68" s="64"/>
      <c r="L68" s="63"/>
      <c r="M68" s="63"/>
      <c r="N68" s="63"/>
      <c r="O68" s="63"/>
      <c r="P68" s="63"/>
      <c r="Q68" s="63"/>
      <c r="R68" s="3" t="e">
        <f>AVERAGE(F68:Q68)</f>
        <v>#DIV/0!</v>
      </c>
      <c r="S68" s="31" t="e">
        <f t="shared" ref="S68:S77" si="2">(R68*0.75)</f>
        <v>#DIV/0!</v>
      </c>
    </row>
    <row r="69" spans="1:19" x14ac:dyDescent="0.25">
      <c r="A69" t="s">
        <v>506</v>
      </c>
      <c r="B69" s="4" t="s">
        <v>507</v>
      </c>
      <c r="C69" t="s">
        <v>200</v>
      </c>
      <c r="D69">
        <v>577843</v>
      </c>
      <c r="E69" s="6">
        <v>157243</v>
      </c>
      <c r="F69" s="64"/>
      <c r="G69" s="64"/>
      <c r="H69" s="64"/>
      <c r="I69" s="63"/>
      <c r="J69" s="64"/>
      <c r="K69" s="64"/>
      <c r="L69" s="64"/>
      <c r="M69" s="64"/>
      <c r="N69" s="64"/>
      <c r="O69" s="64"/>
      <c r="P69" s="64"/>
      <c r="Q69" s="64"/>
      <c r="R69" s="3" t="e">
        <f>AVERAGE(F69:Q69)</f>
        <v>#DIV/0!</v>
      </c>
      <c r="S69" s="31" t="e">
        <f t="shared" si="2"/>
        <v>#DIV/0!</v>
      </c>
    </row>
    <row r="70" spans="1:19" ht="31.5" x14ac:dyDescent="0.25">
      <c r="A70" t="s">
        <v>511</v>
      </c>
      <c r="B70" s="4" t="s">
        <v>546</v>
      </c>
      <c r="C70" t="s">
        <v>200</v>
      </c>
      <c r="D70">
        <v>579090</v>
      </c>
      <c r="E70" s="6">
        <v>152270</v>
      </c>
      <c r="F70" s="64"/>
      <c r="G70" s="64">
        <v>26.4</v>
      </c>
      <c r="H70" s="64">
        <v>19.899999999999999</v>
      </c>
      <c r="I70" s="63">
        <v>26.6</v>
      </c>
      <c r="J70" s="64">
        <v>21.7</v>
      </c>
      <c r="K70" s="64">
        <v>26</v>
      </c>
      <c r="L70" s="63">
        <v>21.6</v>
      </c>
      <c r="M70" s="63">
        <v>27.4</v>
      </c>
      <c r="N70" s="63">
        <v>33.5</v>
      </c>
      <c r="O70" s="63">
        <v>20.6</v>
      </c>
      <c r="P70" s="63">
        <v>38.4</v>
      </c>
      <c r="Q70" s="63">
        <v>34.9</v>
      </c>
      <c r="R70" s="3">
        <f>AVERAGE(F70:Q70)</f>
        <v>27</v>
      </c>
      <c r="S70" s="31">
        <f t="shared" si="2"/>
        <v>20.25</v>
      </c>
    </row>
    <row r="71" spans="1:19" x14ac:dyDescent="0.25">
      <c r="A71" t="s">
        <v>520</v>
      </c>
      <c r="B71" s="7" t="s">
        <v>532</v>
      </c>
      <c r="C71" t="s">
        <v>200</v>
      </c>
      <c r="D71">
        <v>576368</v>
      </c>
      <c r="E71" s="6">
        <v>155408</v>
      </c>
      <c r="F71" s="63" t="s">
        <v>523</v>
      </c>
      <c r="G71" s="63">
        <v>5.0999999999999996</v>
      </c>
      <c r="H71" s="63">
        <v>24.2</v>
      </c>
      <c r="I71" s="63">
        <v>25.4</v>
      </c>
      <c r="J71" s="63">
        <v>21.7</v>
      </c>
      <c r="K71" s="63">
        <v>26.7</v>
      </c>
      <c r="L71" s="63">
        <v>23.4</v>
      </c>
      <c r="M71" s="63">
        <v>32.299999999999997</v>
      </c>
      <c r="N71" s="63">
        <v>35.799999999999997</v>
      </c>
      <c r="O71" s="63">
        <v>5.3</v>
      </c>
      <c r="P71" s="63">
        <v>36.200000000000003</v>
      </c>
      <c r="Q71" s="63">
        <v>4</v>
      </c>
      <c r="S71" s="31">
        <f t="shared" si="2"/>
        <v>0</v>
      </c>
    </row>
    <row r="72" spans="1:19" x14ac:dyDescent="0.25">
      <c r="A72" t="s">
        <v>521</v>
      </c>
      <c r="B72" s="7" t="s">
        <v>531</v>
      </c>
      <c r="C72" t="s">
        <v>200</v>
      </c>
      <c r="D72">
        <v>578412</v>
      </c>
      <c r="E72" s="6">
        <v>152598</v>
      </c>
      <c r="F72" s="63">
        <v>30.6</v>
      </c>
      <c r="G72" s="63">
        <v>19.5</v>
      </c>
      <c r="H72" s="63">
        <v>8.8000000000000007</v>
      </c>
      <c r="I72" s="63">
        <v>21.2</v>
      </c>
      <c r="J72" s="63">
        <v>19.399999999999999</v>
      </c>
      <c r="K72" s="63">
        <v>17.399999999999999</v>
      </c>
      <c r="L72" s="63">
        <v>15.4</v>
      </c>
      <c r="M72" s="63">
        <v>20.3</v>
      </c>
      <c r="N72" s="63">
        <v>27.1</v>
      </c>
      <c r="O72" s="63">
        <v>21.7</v>
      </c>
      <c r="P72" s="63">
        <v>27.8</v>
      </c>
      <c r="Q72" s="63">
        <v>25.4</v>
      </c>
      <c r="S72" s="31">
        <f t="shared" si="2"/>
        <v>0</v>
      </c>
    </row>
    <row r="73" spans="1:19" x14ac:dyDescent="0.25">
      <c r="A73" t="s">
        <v>525</v>
      </c>
      <c r="B73" s="4" t="s">
        <v>575</v>
      </c>
      <c r="C73" t="s">
        <v>200</v>
      </c>
      <c r="D73">
        <v>573458</v>
      </c>
      <c r="E73" s="6">
        <v>153585</v>
      </c>
      <c r="F73" s="63">
        <v>37.299999999999997</v>
      </c>
      <c r="G73" s="63">
        <v>38.299999999999997</v>
      </c>
      <c r="H73" s="63">
        <v>3.7</v>
      </c>
      <c r="I73" s="63">
        <v>19.5</v>
      </c>
      <c r="J73" s="63">
        <v>21.3</v>
      </c>
      <c r="K73" s="63" t="s">
        <v>579</v>
      </c>
      <c r="L73" s="63" t="s">
        <v>579</v>
      </c>
      <c r="M73" s="63" t="s">
        <v>579</v>
      </c>
      <c r="N73" s="63">
        <v>29.1</v>
      </c>
      <c r="O73" s="63">
        <v>29</v>
      </c>
      <c r="P73" s="63"/>
      <c r="Q73" s="63">
        <v>29.6</v>
      </c>
      <c r="S73" s="31">
        <f t="shared" si="2"/>
        <v>0</v>
      </c>
    </row>
    <row r="74" spans="1:19" x14ac:dyDescent="0.25">
      <c r="A74" t="s">
        <v>524</v>
      </c>
      <c r="B74" s="4" t="s">
        <v>527</v>
      </c>
      <c r="C74" t="s">
        <v>200</v>
      </c>
      <c r="D74">
        <v>573315</v>
      </c>
      <c r="E74" s="6">
        <v>154978</v>
      </c>
      <c r="F74" s="63">
        <v>50.9</v>
      </c>
      <c r="G74" s="63">
        <v>41.3</v>
      </c>
      <c r="H74" s="63">
        <v>13.3</v>
      </c>
      <c r="I74" s="63">
        <v>24.7</v>
      </c>
      <c r="J74" s="63">
        <v>26</v>
      </c>
      <c r="K74" s="63">
        <v>26.6</v>
      </c>
      <c r="L74" s="63">
        <v>33.700000000000003</v>
      </c>
      <c r="M74" s="63">
        <v>35.1</v>
      </c>
      <c r="N74" s="63">
        <v>38.799999999999997</v>
      </c>
      <c r="O74" s="63">
        <v>39.200000000000003</v>
      </c>
      <c r="P74" s="63" t="s">
        <v>580</v>
      </c>
      <c r="Q74" s="63">
        <v>42</v>
      </c>
      <c r="S74" s="31">
        <f t="shared" si="2"/>
        <v>0</v>
      </c>
    </row>
    <row r="75" spans="1:19" x14ac:dyDescent="0.25">
      <c r="A75" t="s">
        <v>528</v>
      </c>
      <c r="B75" s="7" t="s">
        <v>533</v>
      </c>
      <c r="C75" t="s">
        <v>200</v>
      </c>
      <c r="D75">
        <v>586253</v>
      </c>
      <c r="E75" s="6">
        <v>152583</v>
      </c>
      <c r="F75" s="63">
        <v>31.1</v>
      </c>
      <c r="G75" s="63">
        <v>25</v>
      </c>
      <c r="H75" s="63">
        <v>7.2</v>
      </c>
      <c r="I75" s="63">
        <v>18.7</v>
      </c>
      <c r="J75" s="63">
        <v>15.7</v>
      </c>
      <c r="K75" s="63" t="s">
        <v>579</v>
      </c>
      <c r="L75" s="63" t="s">
        <v>579</v>
      </c>
      <c r="M75" s="63" t="s">
        <v>579</v>
      </c>
      <c r="N75" s="63">
        <v>23.9</v>
      </c>
      <c r="O75" s="63">
        <v>21</v>
      </c>
      <c r="P75" s="63" t="s">
        <v>579</v>
      </c>
      <c r="Q75" s="63">
        <v>24.2</v>
      </c>
      <c r="S75" s="31">
        <f t="shared" si="2"/>
        <v>0</v>
      </c>
    </row>
    <row r="76" spans="1:19" x14ac:dyDescent="0.25">
      <c r="A76" t="s">
        <v>553</v>
      </c>
      <c r="B76" s="7" t="s">
        <v>554</v>
      </c>
      <c r="D76">
        <v>575700</v>
      </c>
      <c r="E76" s="6">
        <v>156779</v>
      </c>
      <c r="F76" s="63">
        <v>54.3</v>
      </c>
      <c r="G76" s="63">
        <v>36.1</v>
      </c>
      <c r="H76" s="63">
        <v>6.8</v>
      </c>
      <c r="I76" s="63">
        <v>26.2</v>
      </c>
      <c r="J76" s="63">
        <v>24.1</v>
      </c>
      <c r="K76" s="63">
        <v>24.5</v>
      </c>
      <c r="L76" s="63">
        <v>24.2</v>
      </c>
      <c r="M76" s="63">
        <v>32.700000000000003</v>
      </c>
      <c r="N76" s="63">
        <v>31.9</v>
      </c>
      <c r="O76" s="63">
        <v>32.1</v>
      </c>
      <c r="P76" s="63">
        <v>43.2</v>
      </c>
      <c r="Q76" s="63" t="s">
        <v>523</v>
      </c>
      <c r="S76" s="31">
        <f t="shared" si="2"/>
        <v>0</v>
      </c>
    </row>
    <row r="77" spans="1:19" x14ac:dyDescent="0.25">
      <c r="A77" t="s">
        <v>555</v>
      </c>
      <c r="B77" s="7" t="s">
        <v>557</v>
      </c>
      <c r="D77">
        <v>577659</v>
      </c>
      <c r="E77" s="6">
        <v>157252</v>
      </c>
      <c r="F77" s="63">
        <v>38.4</v>
      </c>
      <c r="G77" s="63">
        <v>20.9</v>
      </c>
      <c r="H77" s="63">
        <v>2.1</v>
      </c>
      <c r="I77" s="63">
        <v>20.399999999999999</v>
      </c>
      <c r="J77" s="63">
        <v>22.9</v>
      </c>
      <c r="K77" s="63">
        <v>22.5</v>
      </c>
      <c r="L77" s="63">
        <v>19.399999999999999</v>
      </c>
      <c r="M77" s="63">
        <v>23.1</v>
      </c>
      <c r="N77" s="63">
        <v>26.3</v>
      </c>
      <c r="O77" s="63">
        <v>23.8</v>
      </c>
      <c r="P77" s="63"/>
      <c r="Q77" s="63">
        <v>27.8</v>
      </c>
      <c r="S77" s="31">
        <f t="shared" si="2"/>
        <v>0</v>
      </c>
    </row>
    <row r="79" spans="1:19" x14ac:dyDescent="0.25">
      <c r="G79" t="s">
        <v>530</v>
      </c>
    </row>
  </sheetData>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T79"/>
  <sheetViews>
    <sheetView zoomScale="75" zoomScaleNormal="75" workbookViewId="0">
      <pane xSplit="2" ySplit="2" topLeftCell="K15" activePane="bottomRight" state="frozen"/>
      <selection pane="topRight" activeCell="C1" sqref="C1"/>
      <selection pane="bottomLeft" activeCell="A3" sqref="A3"/>
      <selection pane="bottomRight" activeCell="M21" sqref="M21"/>
    </sheetView>
  </sheetViews>
  <sheetFormatPr defaultColWidth="8.875" defaultRowHeight="15.75" x14ac:dyDescent="0.25"/>
  <cols>
    <col min="1" max="1" width="12.25" customWidth="1"/>
    <col min="2" max="2" width="88.625" customWidth="1"/>
    <col min="3" max="3" width="23.75" bestFit="1" customWidth="1"/>
    <col min="4" max="4" width="7.125" bestFit="1" customWidth="1"/>
    <col min="5" max="5" width="8.25" style="6" bestFit="1" customWidth="1"/>
    <col min="6" max="6" width="7.5" bestFit="1" customWidth="1"/>
    <col min="7" max="7" width="8.5" bestFit="1" customWidth="1"/>
    <col min="8" max="8" width="6.5" bestFit="1" customWidth="1"/>
    <col min="9" max="9" width="6.625" customWidth="1"/>
    <col min="10" max="10" width="6.125" customWidth="1"/>
    <col min="11" max="11" width="6.625" customWidth="1"/>
    <col min="12" max="12" width="7.25" customWidth="1"/>
    <col min="13" max="13" width="7" bestFit="1" customWidth="1"/>
    <col min="14" max="14" width="9.625" bestFit="1" customWidth="1"/>
    <col min="15" max="15" width="7.625" bestFit="1" customWidth="1"/>
    <col min="16" max="16" width="9.5" bestFit="1" customWidth="1"/>
    <col min="17" max="17" width="9.125" bestFit="1" customWidth="1"/>
    <col min="18" max="18" width="13.625" customWidth="1"/>
    <col min="19" max="19" width="14.125" customWidth="1"/>
    <col min="20" max="20" width="66.75" bestFit="1" customWidth="1"/>
  </cols>
  <sheetData>
    <row r="1" spans="1:20" ht="26.25" customHeight="1" x14ac:dyDescent="0.3">
      <c r="A1" s="27" t="s">
        <v>522</v>
      </c>
      <c r="B1" s="4"/>
      <c r="F1" s="9"/>
      <c r="G1" s="9"/>
      <c r="H1" s="9"/>
      <c r="I1" s="9"/>
      <c r="J1" s="9"/>
      <c r="K1" s="9"/>
      <c r="L1" s="9"/>
      <c r="M1" s="9"/>
      <c r="N1" s="9"/>
      <c r="O1" s="9"/>
      <c r="P1" s="9"/>
      <c r="T1" t="s">
        <v>299</v>
      </c>
    </row>
    <row r="2" spans="1:20" x14ac:dyDescent="0.25">
      <c r="A2" s="25" t="s">
        <v>2</v>
      </c>
      <c r="B2" s="7" t="s">
        <v>3</v>
      </c>
      <c r="C2" t="s">
        <v>4</v>
      </c>
      <c r="D2" t="s">
        <v>5</v>
      </c>
      <c r="E2" s="6" t="s">
        <v>6</v>
      </c>
      <c r="F2" s="9" t="s">
        <v>285</v>
      </c>
      <c r="G2" s="9" t="s">
        <v>286</v>
      </c>
      <c r="H2" s="9" t="s">
        <v>287</v>
      </c>
      <c r="I2" s="9" t="s">
        <v>288</v>
      </c>
      <c r="J2" s="9" t="s">
        <v>289</v>
      </c>
      <c r="K2" s="9" t="s">
        <v>290</v>
      </c>
      <c r="L2" s="9" t="s">
        <v>291</v>
      </c>
      <c r="M2" s="9" t="s">
        <v>292</v>
      </c>
      <c r="N2" s="9" t="s">
        <v>293</v>
      </c>
      <c r="O2" s="9" t="s">
        <v>294</v>
      </c>
      <c r="P2" s="9" t="s">
        <v>295</v>
      </c>
      <c r="Q2" t="s">
        <v>296</v>
      </c>
      <c r="R2" t="s">
        <v>297</v>
      </c>
      <c r="S2" t="s">
        <v>298</v>
      </c>
      <c r="T2" t="str">
        <f>'Site Information'!M2</f>
        <v>http://www.kentair.org.uk/home/text/454</v>
      </c>
    </row>
    <row r="3" spans="1:20" x14ac:dyDescent="0.25">
      <c r="A3" s="25" t="s">
        <v>508</v>
      </c>
      <c r="B3" s="7" t="s">
        <v>440</v>
      </c>
      <c r="C3" t="s">
        <v>495</v>
      </c>
      <c r="D3" s="28">
        <v>580101</v>
      </c>
      <c r="E3" s="29">
        <v>159695</v>
      </c>
      <c r="F3" s="32">
        <v>18.5</v>
      </c>
      <c r="G3" s="32">
        <v>18.899999999999999</v>
      </c>
      <c r="H3" s="32">
        <v>14.5</v>
      </c>
      <c r="I3" s="32">
        <v>14.2</v>
      </c>
      <c r="J3" s="32">
        <v>9.6</v>
      </c>
      <c r="K3" s="32">
        <v>9.1999999999999993</v>
      </c>
      <c r="L3" s="32">
        <v>8.5</v>
      </c>
      <c r="M3" s="32">
        <v>10.4</v>
      </c>
      <c r="N3" s="32">
        <v>9.6</v>
      </c>
      <c r="O3" s="32">
        <v>13.8</v>
      </c>
      <c r="P3" s="32">
        <v>17.5</v>
      </c>
      <c r="Q3" s="32">
        <v>16.8</v>
      </c>
      <c r="R3" s="31">
        <f t="shared" ref="R3:R66" si="0">AVERAGE(F3:Q3)</f>
        <v>13.458333333333334</v>
      </c>
      <c r="S3" s="31">
        <f>(R3*0.81)</f>
        <v>10.901250000000001</v>
      </c>
    </row>
    <row r="4" spans="1:20" x14ac:dyDescent="0.25">
      <c r="A4" s="25" t="s">
        <v>509</v>
      </c>
      <c r="B4" s="7" t="s">
        <v>441</v>
      </c>
      <c r="C4" t="s">
        <v>495</v>
      </c>
      <c r="D4" s="28">
        <v>580101</v>
      </c>
      <c r="E4" s="29">
        <v>159695</v>
      </c>
      <c r="F4" s="32">
        <v>21.3</v>
      </c>
      <c r="G4" s="32">
        <v>18.600000000000001</v>
      </c>
      <c r="H4" s="32">
        <v>13.7</v>
      </c>
      <c r="I4" s="32">
        <v>16.3</v>
      </c>
      <c r="J4" s="32">
        <v>9.5</v>
      </c>
      <c r="K4" s="32">
        <v>8.3000000000000007</v>
      </c>
      <c r="L4" s="32" t="s">
        <v>523</v>
      </c>
      <c r="M4" s="32">
        <v>10.3</v>
      </c>
      <c r="N4" s="32">
        <v>9.5</v>
      </c>
      <c r="O4" s="32">
        <v>14.4</v>
      </c>
      <c r="P4" s="32">
        <v>18.3</v>
      </c>
      <c r="Q4" s="32">
        <v>17.2</v>
      </c>
      <c r="R4" s="31">
        <f t="shared" si="0"/>
        <v>14.30909090909091</v>
      </c>
      <c r="S4" s="31">
        <f t="shared" ref="S4:S67" si="1">(R4*0.81)</f>
        <v>11.590363636363637</v>
      </c>
    </row>
    <row r="5" spans="1:20" x14ac:dyDescent="0.25">
      <c r="A5" s="25" t="s">
        <v>510</v>
      </c>
      <c r="B5" s="7" t="s">
        <v>442</v>
      </c>
      <c r="C5" t="s">
        <v>495</v>
      </c>
      <c r="D5" s="28">
        <v>580101</v>
      </c>
      <c r="E5" s="29">
        <v>159695</v>
      </c>
      <c r="F5" s="32">
        <v>19.2</v>
      </c>
      <c r="G5" s="32">
        <v>18.100000000000001</v>
      </c>
      <c r="H5" s="32">
        <v>15.4</v>
      </c>
      <c r="I5" s="32">
        <v>13.8</v>
      </c>
      <c r="J5" s="32">
        <v>9.1999999999999993</v>
      </c>
      <c r="K5" s="32">
        <v>9.9</v>
      </c>
      <c r="L5" s="32">
        <v>7.9</v>
      </c>
      <c r="M5" s="32">
        <v>10.199999999999999</v>
      </c>
      <c r="N5" s="32">
        <v>10.7</v>
      </c>
      <c r="O5" s="32">
        <v>12.8</v>
      </c>
      <c r="P5" s="32">
        <v>16.3</v>
      </c>
      <c r="Q5" s="32">
        <v>17.5</v>
      </c>
      <c r="R5" s="31">
        <f t="shared" si="0"/>
        <v>13.41666666666667</v>
      </c>
      <c r="S5" s="31">
        <f t="shared" si="1"/>
        <v>10.867500000000003</v>
      </c>
    </row>
    <row r="6" spans="1:20" x14ac:dyDescent="0.25">
      <c r="A6" s="25" t="s">
        <v>331</v>
      </c>
      <c r="B6" s="7" t="s">
        <v>46</v>
      </c>
      <c r="C6" t="s">
        <v>486</v>
      </c>
      <c r="D6" s="28">
        <v>575714</v>
      </c>
      <c r="E6" s="29">
        <v>158504</v>
      </c>
      <c r="F6" s="32">
        <v>45</v>
      </c>
      <c r="G6" s="32">
        <v>35.6</v>
      </c>
      <c r="H6" s="32">
        <v>34.700000000000003</v>
      </c>
      <c r="I6" s="32">
        <v>39.9</v>
      </c>
      <c r="J6" s="32">
        <v>25.7</v>
      </c>
      <c r="K6" s="33">
        <v>25.5</v>
      </c>
      <c r="L6" s="61">
        <v>24.6</v>
      </c>
      <c r="M6" s="32">
        <v>25.2</v>
      </c>
      <c r="N6" s="32">
        <v>27.9</v>
      </c>
      <c r="O6" s="32">
        <v>27.6</v>
      </c>
      <c r="P6" s="32">
        <v>36.6</v>
      </c>
      <c r="Q6" s="32">
        <v>33.9</v>
      </c>
      <c r="R6" s="3">
        <f t="shared" si="0"/>
        <v>31.849999999999998</v>
      </c>
      <c r="S6" s="3">
        <f t="shared" si="1"/>
        <v>25.798500000000001</v>
      </c>
    </row>
    <row r="7" spans="1:20" x14ac:dyDescent="0.25">
      <c r="A7" s="25" t="s">
        <v>332</v>
      </c>
      <c r="B7" s="7" t="s">
        <v>49</v>
      </c>
      <c r="C7" t="s">
        <v>486</v>
      </c>
      <c r="D7" s="28">
        <v>575718</v>
      </c>
      <c r="E7" s="29">
        <v>158653</v>
      </c>
      <c r="F7" s="32">
        <v>32.4</v>
      </c>
      <c r="G7" s="32">
        <v>32.5</v>
      </c>
      <c r="H7" s="32" t="s">
        <v>523</v>
      </c>
      <c r="I7" s="32">
        <v>27.8</v>
      </c>
      <c r="J7" s="32">
        <v>20.6</v>
      </c>
      <c r="K7" s="32">
        <v>21.5</v>
      </c>
      <c r="L7" s="32">
        <v>22</v>
      </c>
      <c r="M7" s="32">
        <v>26</v>
      </c>
      <c r="N7" s="32">
        <v>26.1</v>
      </c>
      <c r="O7" s="32">
        <v>29.2</v>
      </c>
      <c r="P7" s="32">
        <v>34.299999999999997</v>
      </c>
      <c r="Q7" s="61">
        <v>31.5</v>
      </c>
      <c r="R7" s="3">
        <f t="shared" si="0"/>
        <v>27.627272727272725</v>
      </c>
      <c r="S7" s="3">
        <f t="shared" si="1"/>
        <v>22.378090909090908</v>
      </c>
    </row>
    <row r="8" spans="1:20" x14ac:dyDescent="0.25">
      <c r="A8" s="25" t="s">
        <v>339</v>
      </c>
      <c r="B8" s="7" t="s">
        <v>76</v>
      </c>
      <c r="C8" t="s">
        <v>200</v>
      </c>
      <c r="D8" s="28">
        <v>576692</v>
      </c>
      <c r="E8" s="29">
        <v>153992</v>
      </c>
      <c r="F8" s="32">
        <v>37.4</v>
      </c>
      <c r="G8" s="32" t="s">
        <v>523</v>
      </c>
      <c r="H8" s="61" t="s">
        <v>523</v>
      </c>
      <c r="I8" s="32">
        <v>33.5</v>
      </c>
      <c r="J8" s="32">
        <v>22.8</v>
      </c>
      <c r="K8" s="32">
        <v>22</v>
      </c>
      <c r="L8" s="32">
        <v>19.3</v>
      </c>
      <c r="M8" s="32">
        <v>18.2</v>
      </c>
      <c r="N8" s="32">
        <v>20.7</v>
      </c>
      <c r="O8" s="32">
        <v>24</v>
      </c>
      <c r="P8" s="32">
        <v>36.1</v>
      </c>
      <c r="Q8" s="32">
        <v>28.8</v>
      </c>
      <c r="R8" s="3">
        <f t="shared" si="0"/>
        <v>26.279999999999994</v>
      </c>
      <c r="S8" s="3">
        <f t="shared" si="1"/>
        <v>21.286799999999996</v>
      </c>
    </row>
    <row r="9" spans="1:20" x14ac:dyDescent="0.25">
      <c r="A9" s="25" t="s">
        <v>340</v>
      </c>
      <c r="B9" s="7" t="s">
        <v>54</v>
      </c>
      <c r="C9" t="s">
        <v>200</v>
      </c>
      <c r="D9" s="28">
        <v>576175</v>
      </c>
      <c r="E9" s="29">
        <v>154858</v>
      </c>
      <c r="F9" s="32">
        <v>50.4</v>
      </c>
      <c r="G9" s="32" t="s">
        <v>523</v>
      </c>
      <c r="H9" s="32">
        <v>42.9</v>
      </c>
      <c r="I9" s="32" t="s">
        <v>523</v>
      </c>
      <c r="J9" s="32">
        <v>27.6</v>
      </c>
      <c r="K9" s="32">
        <v>32.4</v>
      </c>
      <c r="L9" s="32">
        <v>23.1</v>
      </c>
      <c r="M9" s="32">
        <v>24.2</v>
      </c>
      <c r="N9" s="32">
        <v>28.5</v>
      </c>
      <c r="O9" s="32"/>
      <c r="P9" s="32">
        <v>43.5</v>
      </c>
      <c r="Q9" s="32">
        <v>36</v>
      </c>
      <c r="R9" s="3">
        <f t="shared" si="0"/>
        <v>34.288888888888891</v>
      </c>
      <c r="S9" s="3">
        <f t="shared" si="1"/>
        <v>27.774000000000004</v>
      </c>
    </row>
    <row r="10" spans="1:20" x14ac:dyDescent="0.25">
      <c r="A10" s="25" t="s">
        <v>342</v>
      </c>
      <c r="B10" s="7" t="s">
        <v>556</v>
      </c>
      <c r="C10" t="s">
        <v>200</v>
      </c>
      <c r="D10" s="28">
        <v>574109</v>
      </c>
      <c r="E10" s="29">
        <v>156930</v>
      </c>
      <c r="F10" s="32">
        <v>43.8</v>
      </c>
      <c r="G10" s="32">
        <v>47.1</v>
      </c>
      <c r="H10" s="32">
        <v>36.1</v>
      </c>
      <c r="I10" s="32">
        <v>30.2</v>
      </c>
      <c r="J10" s="32">
        <v>27.7</v>
      </c>
      <c r="K10" s="32">
        <v>27.8</v>
      </c>
      <c r="L10" s="32">
        <v>26.2</v>
      </c>
      <c r="M10" s="32">
        <v>34</v>
      </c>
      <c r="N10" s="32">
        <v>30.8</v>
      </c>
      <c r="O10" s="32">
        <v>35</v>
      </c>
      <c r="P10" s="32">
        <v>43</v>
      </c>
      <c r="Q10" s="32">
        <v>37.799999999999997</v>
      </c>
      <c r="R10" s="3">
        <f t="shared" si="0"/>
        <v>34.958333333333336</v>
      </c>
      <c r="S10" s="3">
        <f t="shared" si="1"/>
        <v>28.316250000000004</v>
      </c>
    </row>
    <row r="11" spans="1:20" x14ac:dyDescent="0.25">
      <c r="A11" s="25" t="s">
        <v>346</v>
      </c>
      <c r="B11" s="7" t="s">
        <v>103</v>
      </c>
      <c r="C11" t="s">
        <v>200</v>
      </c>
      <c r="D11" s="28">
        <v>575782</v>
      </c>
      <c r="E11" s="29">
        <v>155678</v>
      </c>
      <c r="F11" s="32">
        <v>52.5</v>
      </c>
      <c r="G11" s="32">
        <v>48.9</v>
      </c>
      <c r="H11" s="32" t="s">
        <v>523</v>
      </c>
      <c r="I11" s="32">
        <v>41.4</v>
      </c>
      <c r="J11" s="32">
        <v>35.1</v>
      </c>
      <c r="K11" s="32">
        <v>34.4</v>
      </c>
      <c r="L11" s="32">
        <v>34.6</v>
      </c>
      <c r="M11" s="32">
        <v>38.1</v>
      </c>
      <c r="N11" s="32">
        <v>36.299999999999997</v>
      </c>
      <c r="O11" s="32">
        <v>40.299999999999997</v>
      </c>
      <c r="P11" s="32">
        <v>47.3</v>
      </c>
      <c r="Q11" s="32">
        <v>42.2</v>
      </c>
      <c r="R11" s="3">
        <f t="shared" si="0"/>
        <v>41.009090909090908</v>
      </c>
      <c r="S11" s="3">
        <f t="shared" si="1"/>
        <v>33.217363636363636</v>
      </c>
    </row>
    <row r="12" spans="1:20" x14ac:dyDescent="0.25">
      <c r="A12" s="25" t="s">
        <v>347</v>
      </c>
      <c r="B12" s="7" t="s">
        <v>534</v>
      </c>
      <c r="C12" t="s">
        <v>200</v>
      </c>
      <c r="D12" s="28">
        <v>575970</v>
      </c>
      <c r="E12" s="29">
        <v>155688</v>
      </c>
      <c r="F12" s="32">
        <v>53</v>
      </c>
      <c r="G12" s="32">
        <v>56.2</v>
      </c>
      <c r="H12" s="32" t="s">
        <v>523</v>
      </c>
      <c r="I12" s="32">
        <v>47.7</v>
      </c>
      <c r="J12" s="32">
        <v>39.9</v>
      </c>
      <c r="K12" s="32">
        <v>44.5</v>
      </c>
      <c r="L12" s="32">
        <v>38.799999999999997</v>
      </c>
      <c r="M12" s="32" t="s">
        <v>523</v>
      </c>
      <c r="N12" s="32">
        <v>41.3</v>
      </c>
      <c r="O12" s="32">
        <v>47.5</v>
      </c>
      <c r="P12" s="32">
        <v>50.8</v>
      </c>
      <c r="Q12" s="32">
        <v>49.2</v>
      </c>
      <c r="R12" s="3">
        <f t="shared" si="0"/>
        <v>46.89</v>
      </c>
      <c r="S12" s="3">
        <f t="shared" si="1"/>
        <v>37.980900000000005</v>
      </c>
    </row>
    <row r="13" spans="1:20" x14ac:dyDescent="0.25">
      <c r="A13" s="25" t="s">
        <v>348</v>
      </c>
      <c r="B13" s="7" t="s">
        <v>113</v>
      </c>
      <c r="C13" t="s">
        <v>200</v>
      </c>
      <c r="D13" s="28">
        <v>576086</v>
      </c>
      <c r="E13" s="29">
        <v>155373</v>
      </c>
      <c r="F13" s="32">
        <v>47.1</v>
      </c>
      <c r="G13" s="32">
        <v>46.5</v>
      </c>
      <c r="H13" s="32" t="s">
        <v>523</v>
      </c>
      <c r="I13" s="32">
        <v>41.3</v>
      </c>
      <c r="J13" s="32">
        <v>35.4</v>
      </c>
      <c r="K13" s="32">
        <v>36.1</v>
      </c>
      <c r="L13" s="32">
        <v>33.5</v>
      </c>
      <c r="M13" s="32">
        <v>34.700000000000003</v>
      </c>
      <c r="N13" s="32">
        <v>35.9</v>
      </c>
      <c r="O13" s="32">
        <v>38.6</v>
      </c>
      <c r="P13" s="32">
        <v>46.2</v>
      </c>
      <c r="Q13" s="32">
        <v>42.5</v>
      </c>
      <c r="R13" s="3">
        <f t="shared" si="0"/>
        <v>39.799999999999997</v>
      </c>
      <c r="S13" s="3">
        <f t="shared" si="1"/>
        <v>32.238</v>
      </c>
    </row>
    <row r="14" spans="1:20" x14ac:dyDescent="0.25">
      <c r="A14" s="25" t="s">
        <v>351</v>
      </c>
      <c r="B14" s="7" t="s">
        <v>544</v>
      </c>
      <c r="C14" t="s">
        <v>200</v>
      </c>
      <c r="D14" s="28">
        <v>575865</v>
      </c>
      <c r="E14" s="29">
        <v>155640</v>
      </c>
      <c r="F14" s="32" t="s">
        <v>516</v>
      </c>
      <c r="G14" s="32" t="s">
        <v>443</v>
      </c>
      <c r="H14" s="32" t="s">
        <v>443</v>
      </c>
      <c r="I14" s="32" t="s">
        <v>529</v>
      </c>
      <c r="J14" s="32" t="s">
        <v>529</v>
      </c>
      <c r="K14" s="32" t="s">
        <v>529</v>
      </c>
      <c r="L14" s="32" t="s">
        <v>529</v>
      </c>
      <c r="M14" s="32" t="s">
        <v>529</v>
      </c>
      <c r="N14" s="32" t="s">
        <v>529</v>
      </c>
      <c r="O14" s="32" t="s">
        <v>529</v>
      </c>
      <c r="P14" s="32" t="s">
        <v>529</v>
      </c>
      <c r="Q14" s="32" t="s">
        <v>529</v>
      </c>
      <c r="R14" s="3" t="e">
        <f t="shared" si="0"/>
        <v>#DIV/0!</v>
      </c>
      <c r="S14" s="3" t="e">
        <f t="shared" si="1"/>
        <v>#DIV/0!</v>
      </c>
    </row>
    <row r="15" spans="1:20" x14ac:dyDescent="0.25">
      <c r="A15" s="25" t="s">
        <v>356</v>
      </c>
      <c r="B15" s="7" t="s">
        <v>156</v>
      </c>
      <c r="C15" t="s">
        <v>200</v>
      </c>
      <c r="D15" s="28">
        <v>576189</v>
      </c>
      <c r="E15" s="29">
        <v>156440</v>
      </c>
      <c r="F15" s="32">
        <v>56.4</v>
      </c>
      <c r="G15" s="32">
        <v>48.1</v>
      </c>
      <c r="H15" s="32">
        <v>47.6</v>
      </c>
      <c r="I15" s="32">
        <v>52.5</v>
      </c>
      <c r="J15" s="34">
        <v>40.1</v>
      </c>
      <c r="K15" s="32">
        <v>40</v>
      </c>
      <c r="L15" s="32">
        <v>30.9</v>
      </c>
      <c r="M15" s="32">
        <v>31.9</v>
      </c>
      <c r="N15" s="34">
        <v>40.299999999999997</v>
      </c>
      <c r="O15" s="34">
        <v>41.6</v>
      </c>
      <c r="P15" s="34">
        <v>55.4</v>
      </c>
      <c r="Q15" s="34">
        <v>44.3</v>
      </c>
      <c r="R15" s="3">
        <f t="shared" si="0"/>
        <v>44.091666666666661</v>
      </c>
      <c r="S15" s="3">
        <f t="shared" si="1"/>
        <v>35.71425</v>
      </c>
    </row>
    <row r="16" spans="1:20" x14ac:dyDescent="0.25">
      <c r="A16" s="25" t="s">
        <v>357</v>
      </c>
      <c r="B16" s="7" t="s">
        <v>159</v>
      </c>
      <c r="C16" t="s">
        <v>34</v>
      </c>
      <c r="D16" s="28">
        <v>577410</v>
      </c>
      <c r="E16" s="29">
        <v>155166</v>
      </c>
      <c r="F16" s="32">
        <v>31.4</v>
      </c>
      <c r="G16" s="32" t="s">
        <v>523</v>
      </c>
      <c r="H16" s="32">
        <v>21.9</v>
      </c>
      <c r="I16" s="32">
        <v>19.899999999999999</v>
      </c>
      <c r="J16" s="32">
        <v>19.100000000000001</v>
      </c>
      <c r="K16" s="32">
        <v>20</v>
      </c>
      <c r="L16" s="32">
        <v>14.8</v>
      </c>
      <c r="M16" s="32">
        <v>14</v>
      </c>
      <c r="N16" s="32">
        <v>14.5</v>
      </c>
      <c r="O16" s="32">
        <v>16.3</v>
      </c>
      <c r="P16" s="32">
        <v>20.399999999999999</v>
      </c>
      <c r="Q16" s="34">
        <v>22.2</v>
      </c>
      <c r="R16" s="3">
        <f t="shared" si="0"/>
        <v>19.499999999999996</v>
      </c>
      <c r="S16" s="3">
        <f t="shared" si="1"/>
        <v>15.794999999999998</v>
      </c>
    </row>
    <row r="17" spans="1:19" x14ac:dyDescent="0.25">
      <c r="A17" s="25" t="s">
        <v>358</v>
      </c>
      <c r="B17" s="7" t="s">
        <v>162</v>
      </c>
      <c r="C17" t="s">
        <v>34</v>
      </c>
      <c r="D17" s="28">
        <v>574770</v>
      </c>
      <c r="E17" s="29">
        <v>155774</v>
      </c>
      <c r="F17" s="32" t="s">
        <v>523</v>
      </c>
      <c r="G17" s="32">
        <v>22</v>
      </c>
      <c r="H17" s="32" t="s">
        <v>523</v>
      </c>
      <c r="I17" s="32">
        <v>22.9</v>
      </c>
      <c r="J17" s="32">
        <v>15.3</v>
      </c>
      <c r="K17" s="32" t="s">
        <v>523</v>
      </c>
      <c r="L17" s="32">
        <v>9.6</v>
      </c>
      <c r="M17" s="32">
        <v>10.1</v>
      </c>
      <c r="N17" s="32">
        <v>15.5</v>
      </c>
      <c r="O17" s="32" t="s">
        <v>443</v>
      </c>
      <c r="P17" s="32" t="s">
        <v>523</v>
      </c>
      <c r="Q17" s="32" t="s">
        <v>523</v>
      </c>
      <c r="R17" s="3">
        <f t="shared" si="0"/>
        <v>15.899999999999999</v>
      </c>
      <c r="S17" s="3">
        <f t="shared" si="1"/>
        <v>12.879</v>
      </c>
    </row>
    <row r="18" spans="1:19" x14ac:dyDescent="0.25">
      <c r="A18" s="25" t="s">
        <v>361</v>
      </c>
      <c r="B18" s="7" t="s">
        <v>513</v>
      </c>
      <c r="C18" t="s">
        <v>200</v>
      </c>
      <c r="D18" s="28">
        <v>573309</v>
      </c>
      <c r="E18" s="29">
        <v>154789</v>
      </c>
      <c r="F18" s="32">
        <v>50.8</v>
      </c>
      <c r="G18" s="32">
        <v>59.4</v>
      </c>
      <c r="H18" s="32">
        <v>50.5</v>
      </c>
      <c r="I18" s="32">
        <v>39.4</v>
      </c>
      <c r="J18" s="32">
        <v>38.200000000000003</v>
      </c>
      <c r="K18" s="32">
        <v>36.5</v>
      </c>
      <c r="L18" s="32">
        <v>35.799999999999997</v>
      </c>
      <c r="M18" s="32">
        <v>31.3</v>
      </c>
      <c r="N18" s="32">
        <v>37</v>
      </c>
      <c r="O18" s="32"/>
      <c r="P18" s="32">
        <v>48.1</v>
      </c>
      <c r="Q18" s="32">
        <v>39.5</v>
      </c>
      <c r="R18" s="3">
        <f t="shared" si="0"/>
        <v>42.409090909090914</v>
      </c>
      <c r="S18" s="3">
        <f t="shared" si="1"/>
        <v>34.351363636363644</v>
      </c>
    </row>
    <row r="19" spans="1:19" x14ac:dyDescent="0.25">
      <c r="A19" s="25" t="s">
        <v>539</v>
      </c>
      <c r="B19" s="7" t="s">
        <v>175</v>
      </c>
      <c r="C19" t="s">
        <v>200</v>
      </c>
      <c r="D19" s="28">
        <v>576147</v>
      </c>
      <c r="E19" s="29">
        <v>156488</v>
      </c>
      <c r="F19" s="32">
        <v>55.6</v>
      </c>
      <c r="G19" s="32">
        <v>49.7</v>
      </c>
      <c r="H19" s="32">
        <v>44.7</v>
      </c>
      <c r="I19" s="32">
        <v>56.6</v>
      </c>
      <c r="J19" s="32">
        <v>42.3</v>
      </c>
      <c r="K19" s="32">
        <v>41.6</v>
      </c>
      <c r="L19" s="32">
        <v>37.9</v>
      </c>
      <c r="M19" s="32">
        <v>35.9</v>
      </c>
      <c r="N19" s="32">
        <v>42.4</v>
      </c>
      <c r="O19" s="32">
        <v>42.4</v>
      </c>
      <c r="P19" s="32">
        <v>57.4</v>
      </c>
      <c r="Q19" s="32">
        <v>47.8</v>
      </c>
      <c r="R19" s="3">
        <f t="shared" si="0"/>
        <v>46.191666666666656</v>
      </c>
      <c r="S19" s="3">
        <f t="shared" si="1"/>
        <v>37.415249999999993</v>
      </c>
    </row>
    <row r="20" spans="1:19" x14ac:dyDescent="0.25">
      <c r="A20" s="25" t="s">
        <v>364</v>
      </c>
      <c r="B20" s="7" t="s">
        <v>181</v>
      </c>
      <c r="C20" t="s">
        <v>200</v>
      </c>
      <c r="D20" s="28">
        <v>573349</v>
      </c>
      <c r="E20" s="29">
        <v>154790</v>
      </c>
      <c r="F20" s="32">
        <v>50.5</v>
      </c>
      <c r="G20" s="32">
        <v>46.8</v>
      </c>
      <c r="H20" s="32" t="s">
        <v>523</v>
      </c>
      <c r="I20" s="32">
        <v>37.1</v>
      </c>
      <c r="J20" s="32">
        <v>39.200000000000003</v>
      </c>
      <c r="K20" s="35">
        <v>41.9</v>
      </c>
      <c r="L20" s="35">
        <v>37.9</v>
      </c>
      <c r="M20" s="62">
        <v>38.700000000000003</v>
      </c>
      <c r="N20" s="62" t="s">
        <v>523</v>
      </c>
      <c r="O20" s="35">
        <v>49.6</v>
      </c>
      <c r="P20" s="62">
        <v>54.4</v>
      </c>
      <c r="Q20" s="62">
        <v>51.6</v>
      </c>
      <c r="R20" s="3">
        <f t="shared" si="0"/>
        <v>44.77</v>
      </c>
      <c r="S20" s="3">
        <f t="shared" si="1"/>
        <v>36.263700000000007</v>
      </c>
    </row>
    <row r="21" spans="1:19" x14ac:dyDescent="0.25">
      <c r="A21" s="25" t="s">
        <v>365</v>
      </c>
      <c r="B21" s="7" t="s">
        <v>164</v>
      </c>
      <c r="C21" t="s">
        <v>200</v>
      </c>
      <c r="D21" s="28">
        <v>576724</v>
      </c>
      <c r="E21" s="29">
        <v>153948</v>
      </c>
      <c r="F21" s="32">
        <v>47.2</v>
      </c>
      <c r="G21" s="32">
        <v>33.700000000000003</v>
      </c>
      <c r="H21" s="32">
        <v>29.5</v>
      </c>
      <c r="I21" s="32">
        <v>65</v>
      </c>
      <c r="J21" s="32">
        <v>59.4</v>
      </c>
      <c r="K21" s="32">
        <v>66.3</v>
      </c>
      <c r="L21" s="32">
        <v>65</v>
      </c>
      <c r="M21" s="32">
        <v>79.400000000000006</v>
      </c>
      <c r="N21" s="32">
        <v>66.5</v>
      </c>
      <c r="O21" s="32">
        <v>69.099999999999994</v>
      </c>
      <c r="P21" s="32">
        <v>67.099999999999994</v>
      </c>
      <c r="Q21" s="32" t="s">
        <v>523</v>
      </c>
      <c r="R21" s="3">
        <f t="shared" si="0"/>
        <v>58.927272727272729</v>
      </c>
      <c r="S21" s="3">
        <f t="shared" si="1"/>
        <v>47.731090909090916</v>
      </c>
    </row>
    <row r="22" spans="1:19" x14ac:dyDescent="0.25">
      <c r="A22" s="25" t="s">
        <v>367</v>
      </c>
      <c r="B22" s="7" t="s">
        <v>191</v>
      </c>
      <c r="C22" t="s">
        <v>18</v>
      </c>
      <c r="D22" s="28">
        <v>576735</v>
      </c>
      <c r="E22" s="29">
        <v>154007</v>
      </c>
      <c r="F22" s="32">
        <v>81.599999999999994</v>
      </c>
      <c r="G22" s="32">
        <v>82</v>
      </c>
      <c r="H22" s="32">
        <v>63.4</v>
      </c>
      <c r="I22" s="32">
        <v>27.2</v>
      </c>
      <c r="J22" s="32">
        <v>24</v>
      </c>
      <c r="K22" s="32">
        <v>22.6</v>
      </c>
      <c r="L22" s="32">
        <v>20.7</v>
      </c>
      <c r="M22" s="32">
        <v>26.2</v>
      </c>
      <c r="N22" s="32">
        <v>24.1</v>
      </c>
      <c r="O22" s="32">
        <v>27.8</v>
      </c>
      <c r="P22" s="32">
        <v>31.9</v>
      </c>
      <c r="Q22" s="32">
        <v>30.9</v>
      </c>
      <c r="R22" s="3">
        <f t="shared" si="0"/>
        <v>38.533333333333331</v>
      </c>
      <c r="S22" s="3">
        <f t="shared" si="1"/>
        <v>31.212</v>
      </c>
    </row>
    <row r="23" spans="1:19" x14ac:dyDescent="0.25">
      <c r="A23" s="25" t="s">
        <v>374</v>
      </c>
      <c r="B23" s="7" t="s">
        <v>199</v>
      </c>
      <c r="C23" t="s">
        <v>200</v>
      </c>
      <c r="D23" s="28">
        <v>577037</v>
      </c>
      <c r="E23" s="29">
        <v>157739</v>
      </c>
      <c r="F23" s="32">
        <v>43.3</v>
      </c>
      <c r="G23" s="32">
        <v>48.2</v>
      </c>
      <c r="H23" s="32">
        <v>37.299999999999997</v>
      </c>
      <c r="I23" s="32">
        <v>38.299999999999997</v>
      </c>
      <c r="J23" s="32">
        <v>30.5</v>
      </c>
      <c r="K23" s="32">
        <v>30.9</v>
      </c>
      <c r="L23" s="32">
        <v>31.6</v>
      </c>
      <c r="M23" s="32">
        <v>43.5</v>
      </c>
      <c r="N23" s="32" t="s">
        <v>523</v>
      </c>
      <c r="O23" s="32">
        <v>37.4</v>
      </c>
      <c r="P23" s="32">
        <v>39.299999999999997</v>
      </c>
      <c r="Q23" s="32">
        <v>45.1</v>
      </c>
      <c r="R23" s="3">
        <f t="shared" si="0"/>
        <v>38.672727272727279</v>
      </c>
      <c r="S23" s="3">
        <f t="shared" si="1"/>
        <v>31.324909090909099</v>
      </c>
    </row>
    <row r="24" spans="1:19" x14ac:dyDescent="0.25">
      <c r="A24" s="25" t="s">
        <v>377</v>
      </c>
      <c r="B24" s="7" t="s">
        <v>206</v>
      </c>
      <c r="C24" t="s">
        <v>200</v>
      </c>
      <c r="D24" s="28">
        <v>579106</v>
      </c>
      <c r="E24" s="29">
        <v>158411</v>
      </c>
      <c r="F24" s="32">
        <v>43.5</v>
      </c>
      <c r="G24" s="32">
        <v>42.4</v>
      </c>
      <c r="H24" s="32">
        <v>32.9</v>
      </c>
      <c r="I24" s="32" t="s">
        <v>523</v>
      </c>
      <c r="J24" s="32">
        <v>28.4</v>
      </c>
      <c r="K24" s="32">
        <v>30.9</v>
      </c>
      <c r="L24" s="32">
        <v>28.2</v>
      </c>
      <c r="M24" s="32">
        <v>30.8</v>
      </c>
      <c r="N24" s="32">
        <v>27.3</v>
      </c>
      <c r="O24" s="32">
        <v>36.299999999999997</v>
      </c>
      <c r="P24" s="32">
        <v>45.4</v>
      </c>
      <c r="Q24" s="32">
        <v>43.1</v>
      </c>
      <c r="R24" s="3">
        <f t="shared" si="0"/>
        <v>35.381818181818183</v>
      </c>
      <c r="S24" s="3">
        <f t="shared" si="1"/>
        <v>28.659272727272729</v>
      </c>
    </row>
    <row r="25" spans="1:19" x14ac:dyDescent="0.25">
      <c r="A25" s="25" t="s">
        <v>379</v>
      </c>
      <c r="B25" s="7" t="s">
        <v>535</v>
      </c>
      <c r="C25" t="s">
        <v>200</v>
      </c>
      <c r="D25" s="28">
        <v>576267</v>
      </c>
      <c r="E25" s="29">
        <v>155840</v>
      </c>
      <c r="F25" s="32">
        <v>46.8</v>
      </c>
      <c r="G25" s="32">
        <v>50</v>
      </c>
      <c r="H25" s="32" t="s">
        <v>523</v>
      </c>
      <c r="I25" s="32" t="s">
        <v>523</v>
      </c>
      <c r="J25" s="32">
        <v>36</v>
      </c>
      <c r="K25" s="32" t="s">
        <v>523</v>
      </c>
      <c r="L25" s="32">
        <v>34.6</v>
      </c>
      <c r="M25" s="32" t="s">
        <v>523</v>
      </c>
      <c r="N25" s="32">
        <v>34.700000000000003</v>
      </c>
      <c r="O25" s="32">
        <v>37.200000000000003</v>
      </c>
      <c r="P25" s="32">
        <v>48.4</v>
      </c>
      <c r="Q25" s="32">
        <v>45.4</v>
      </c>
      <c r="R25" s="3">
        <f t="shared" si="0"/>
        <v>41.637499999999996</v>
      </c>
      <c r="S25" s="3">
        <f t="shared" si="1"/>
        <v>33.726374999999997</v>
      </c>
    </row>
    <row r="26" spans="1:19" x14ac:dyDescent="0.25">
      <c r="A26" s="25" t="s">
        <v>380</v>
      </c>
      <c r="B26" s="7" t="s">
        <v>496</v>
      </c>
      <c r="C26" t="s">
        <v>200</v>
      </c>
      <c r="D26" s="28">
        <v>576111</v>
      </c>
      <c r="E26" s="29">
        <v>155781</v>
      </c>
      <c r="F26" s="32" t="s">
        <v>523</v>
      </c>
      <c r="G26" s="32">
        <v>37.299999999999997</v>
      </c>
      <c r="H26" s="32" t="s">
        <v>523</v>
      </c>
      <c r="I26" s="32">
        <v>31.1</v>
      </c>
      <c r="J26" s="32">
        <v>21.6</v>
      </c>
      <c r="K26" s="32">
        <v>16.600000000000001</v>
      </c>
      <c r="L26" s="32">
        <v>20.8</v>
      </c>
      <c r="M26" s="32">
        <v>25.8</v>
      </c>
      <c r="N26" s="32">
        <v>24</v>
      </c>
      <c r="O26" s="32">
        <v>28.2</v>
      </c>
      <c r="P26" s="32">
        <v>39</v>
      </c>
      <c r="Q26" s="32">
        <v>38.200000000000003</v>
      </c>
      <c r="R26" s="3">
        <f t="shared" si="0"/>
        <v>28.259999999999998</v>
      </c>
      <c r="S26" s="3">
        <f t="shared" si="1"/>
        <v>22.890599999999999</v>
      </c>
    </row>
    <row r="27" spans="1:19" x14ac:dyDescent="0.25">
      <c r="A27" s="25" t="s">
        <v>381</v>
      </c>
      <c r="B27" s="7" t="s">
        <v>517</v>
      </c>
      <c r="C27" t="s">
        <v>200</v>
      </c>
      <c r="D27" s="28">
        <v>576469</v>
      </c>
      <c r="E27" s="29">
        <v>155710</v>
      </c>
      <c r="F27" s="32">
        <v>56</v>
      </c>
      <c r="G27" s="32">
        <v>47.2</v>
      </c>
      <c r="H27" s="32" t="s">
        <v>523</v>
      </c>
      <c r="I27" s="32">
        <v>43.6</v>
      </c>
      <c r="J27" s="32">
        <v>39.200000000000003</v>
      </c>
      <c r="K27" s="32">
        <v>36.299999999999997</v>
      </c>
      <c r="L27" s="32">
        <v>37.200000000000003</v>
      </c>
      <c r="M27" s="32">
        <v>42.8</v>
      </c>
      <c r="N27" s="32">
        <v>40</v>
      </c>
      <c r="O27" s="32">
        <v>45.2</v>
      </c>
      <c r="P27" s="32">
        <v>51.4</v>
      </c>
      <c r="Q27" s="32">
        <v>51.7</v>
      </c>
      <c r="R27" s="3">
        <f t="shared" si="0"/>
        <v>44.599999999999994</v>
      </c>
      <c r="S27" s="3">
        <f t="shared" si="1"/>
        <v>36.125999999999998</v>
      </c>
    </row>
    <row r="28" spans="1:19" x14ac:dyDescent="0.25">
      <c r="A28" s="25" t="s">
        <v>385</v>
      </c>
      <c r="B28" s="7" t="s">
        <v>217</v>
      </c>
      <c r="C28" t="s">
        <v>200</v>
      </c>
      <c r="D28" s="28">
        <v>577377</v>
      </c>
      <c r="E28" s="29">
        <v>157131</v>
      </c>
      <c r="F28" s="32">
        <v>48.8</v>
      </c>
      <c r="G28" s="32">
        <v>47.5</v>
      </c>
      <c r="H28" s="32">
        <v>41.9</v>
      </c>
      <c r="I28" s="32">
        <v>31.7</v>
      </c>
      <c r="J28" s="32">
        <v>29.6</v>
      </c>
      <c r="K28" s="32">
        <v>28.8</v>
      </c>
      <c r="L28" s="32">
        <v>30.3</v>
      </c>
      <c r="M28" s="32" t="s">
        <v>523</v>
      </c>
      <c r="N28" s="32">
        <v>30.9</v>
      </c>
      <c r="O28" s="32">
        <v>40</v>
      </c>
      <c r="P28" s="32">
        <v>51.8</v>
      </c>
      <c r="Q28" s="32">
        <v>34.700000000000003</v>
      </c>
      <c r="R28" s="3">
        <f t="shared" si="0"/>
        <v>37.818181818181813</v>
      </c>
      <c r="S28" s="3">
        <f t="shared" si="1"/>
        <v>30.632727272727269</v>
      </c>
    </row>
    <row r="29" spans="1:19" x14ac:dyDescent="0.25">
      <c r="A29" s="25" t="s">
        <v>386</v>
      </c>
      <c r="B29" s="7" t="s">
        <v>542</v>
      </c>
      <c r="C29" t="s">
        <v>200</v>
      </c>
      <c r="D29" s="28">
        <v>586308</v>
      </c>
      <c r="E29" s="29">
        <v>152577</v>
      </c>
      <c r="F29" s="32">
        <v>34</v>
      </c>
      <c r="G29" s="32" t="s">
        <v>443</v>
      </c>
      <c r="H29" s="32" t="s">
        <v>443</v>
      </c>
      <c r="I29" s="32" t="s">
        <v>443</v>
      </c>
      <c r="J29" s="32"/>
      <c r="K29" s="32" t="s">
        <v>443</v>
      </c>
      <c r="L29" s="32" t="s">
        <v>443</v>
      </c>
      <c r="M29" s="32" t="s">
        <v>443</v>
      </c>
      <c r="N29" s="32" t="s">
        <v>443</v>
      </c>
      <c r="O29" s="32" t="s">
        <v>443</v>
      </c>
      <c r="P29" s="32" t="s">
        <v>443</v>
      </c>
      <c r="Q29" s="32" t="s">
        <v>443</v>
      </c>
      <c r="R29" s="3">
        <f>AVERAGE(F29:Q29)</f>
        <v>34</v>
      </c>
      <c r="S29" s="3">
        <f t="shared" si="1"/>
        <v>27.540000000000003</v>
      </c>
    </row>
    <row r="30" spans="1:19" x14ac:dyDescent="0.25">
      <c r="A30" s="25" t="s">
        <v>391</v>
      </c>
      <c r="B30" s="7" t="s">
        <v>518</v>
      </c>
      <c r="C30" t="s">
        <v>21</v>
      </c>
      <c r="D30" s="28">
        <v>576314</v>
      </c>
      <c r="E30" s="29">
        <v>156312</v>
      </c>
      <c r="F30" s="32">
        <v>52.9</v>
      </c>
      <c r="G30" s="32">
        <v>50.7</v>
      </c>
      <c r="H30" s="32" t="s">
        <v>523</v>
      </c>
      <c r="I30" s="32">
        <v>41.4</v>
      </c>
      <c r="J30" s="32">
        <v>31.3</v>
      </c>
      <c r="K30" s="32">
        <v>33.4</v>
      </c>
      <c r="L30" s="32">
        <v>33.700000000000003</v>
      </c>
      <c r="M30" s="32" t="s">
        <v>523</v>
      </c>
      <c r="N30" s="32">
        <v>34.4</v>
      </c>
      <c r="O30" s="32">
        <v>40.299999999999997</v>
      </c>
      <c r="P30" s="32">
        <v>50.6</v>
      </c>
      <c r="Q30" s="32">
        <v>45.8</v>
      </c>
      <c r="R30" s="3">
        <f t="shared" si="0"/>
        <v>41.45</v>
      </c>
      <c r="S30" s="3">
        <f t="shared" si="1"/>
        <v>33.574500000000008</v>
      </c>
    </row>
    <row r="31" spans="1:19" x14ac:dyDescent="0.25">
      <c r="A31" s="25" t="s">
        <v>392</v>
      </c>
      <c r="B31" s="7" t="s">
        <v>231</v>
      </c>
      <c r="C31" t="s">
        <v>21</v>
      </c>
      <c r="D31" s="28">
        <v>576303</v>
      </c>
      <c r="E31" s="29">
        <v>155329</v>
      </c>
      <c r="F31" s="32">
        <v>56.8</v>
      </c>
      <c r="G31" s="32">
        <v>44.1</v>
      </c>
      <c r="H31" s="32" t="s">
        <v>523</v>
      </c>
      <c r="I31" s="32">
        <v>90.9</v>
      </c>
      <c r="J31" s="32">
        <v>82.6</v>
      </c>
      <c r="K31" s="32">
        <v>79.2</v>
      </c>
      <c r="L31" s="32">
        <v>90.3</v>
      </c>
      <c r="M31" s="32">
        <v>84.1</v>
      </c>
      <c r="N31" s="33">
        <v>78.099999999999994</v>
      </c>
      <c r="O31" s="33">
        <v>92</v>
      </c>
      <c r="P31" s="32">
        <v>103.7</v>
      </c>
      <c r="Q31" s="61">
        <v>81.5</v>
      </c>
      <c r="R31" s="30">
        <f t="shared" si="0"/>
        <v>80.300000000000011</v>
      </c>
      <c r="S31" s="3">
        <f t="shared" si="1"/>
        <v>65.043000000000021</v>
      </c>
    </row>
    <row r="32" spans="1:19" x14ac:dyDescent="0.25">
      <c r="A32" s="25" t="s">
        <v>395</v>
      </c>
      <c r="B32" s="7" t="s">
        <v>237</v>
      </c>
      <c r="C32" t="s">
        <v>200</v>
      </c>
      <c r="D32" s="28">
        <v>573686</v>
      </c>
      <c r="E32" s="29">
        <v>155050</v>
      </c>
      <c r="F32" s="32">
        <v>44</v>
      </c>
      <c r="G32" s="32">
        <v>43</v>
      </c>
      <c r="H32" s="32">
        <v>36.4</v>
      </c>
      <c r="I32" s="32">
        <v>35.9</v>
      </c>
      <c r="J32" s="32">
        <v>29.8</v>
      </c>
      <c r="K32" s="32">
        <v>29.4</v>
      </c>
      <c r="L32" s="32">
        <v>24.1</v>
      </c>
      <c r="M32" s="32">
        <v>28</v>
      </c>
      <c r="N32" s="32">
        <v>32.4</v>
      </c>
      <c r="O32" s="32">
        <v>37.5</v>
      </c>
      <c r="P32" s="32">
        <v>45.7</v>
      </c>
      <c r="Q32" s="32">
        <v>36</v>
      </c>
      <c r="R32" s="3">
        <f t="shared" si="0"/>
        <v>35.18333333333333</v>
      </c>
      <c r="S32" s="3">
        <f t="shared" si="1"/>
        <v>28.4985</v>
      </c>
    </row>
    <row r="33" spans="1:19" x14ac:dyDescent="0.25">
      <c r="A33" s="25" t="s">
        <v>397</v>
      </c>
      <c r="B33" s="7" t="s">
        <v>543</v>
      </c>
      <c r="C33" t="s">
        <v>200</v>
      </c>
      <c r="D33" s="28">
        <v>576368</v>
      </c>
      <c r="E33" s="29">
        <v>155408</v>
      </c>
      <c r="F33" s="32" t="s">
        <v>516</v>
      </c>
      <c r="G33" s="32" t="s">
        <v>443</v>
      </c>
      <c r="H33" s="32" t="s">
        <v>443</v>
      </c>
      <c r="I33" s="32" t="s">
        <v>443</v>
      </c>
      <c r="J33" s="32" t="s">
        <v>443</v>
      </c>
      <c r="K33" s="32" t="s">
        <v>443</v>
      </c>
      <c r="L33" s="32" t="s">
        <v>443</v>
      </c>
      <c r="M33" s="32" t="s">
        <v>443</v>
      </c>
      <c r="N33" s="32" t="s">
        <v>443</v>
      </c>
      <c r="O33" s="32" t="s">
        <v>443</v>
      </c>
      <c r="P33" s="32" t="s">
        <v>443</v>
      </c>
      <c r="Q33" s="32" t="s">
        <v>443</v>
      </c>
      <c r="R33" s="3" t="e">
        <f t="shared" si="0"/>
        <v>#DIV/0!</v>
      </c>
      <c r="S33" s="3" t="e">
        <f t="shared" si="1"/>
        <v>#DIV/0!</v>
      </c>
    </row>
    <row r="34" spans="1:19" x14ac:dyDescent="0.25">
      <c r="A34" s="25" t="s">
        <v>400</v>
      </c>
      <c r="B34" s="7" t="s">
        <v>547</v>
      </c>
      <c r="C34" t="s">
        <v>200</v>
      </c>
      <c r="D34" s="28">
        <v>579072</v>
      </c>
      <c r="E34" s="29">
        <v>152254</v>
      </c>
      <c r="F34" s="32" t="s">
        <v>516</v>
      </c>
      <c r="G34" s="32" t="s">
        <v>443</v>
      </c>
      <c r="H34" s="32" t="s">
        <v>443</v>
      </c>
      <c r="I34" s="32" t="s">
        <v>443</v>
      </c>
      <c r="J34" s="32" t="s">
        <v>443</v>
      </c>
      <c r="K34" s="32" t="s">
        <v>443</v>
      </c>
      <c r="L34" s="32" t="s">
        <v>443</v>
      </c>
      <c r="M34" s="32" t="s">
        <v>443</v>
      </c>
      <c r="N34" s="32" t="s">
        <v>443</v>
      </c>
      <c r="O34" s="32" t="s">
        <v>443</v>
      </c>
      <c r="P34" s="32" t="s">
        <v>443</v>
      </c>
      <c r="Q34" s="32" t="s">
        <v>443</v>
      </c>
      <c r="R34" s="3" t="e">
        <f t="shared" si="0"/>
        <v>#DIV/0!</v>
      </c>
      <c r="S34" s="3" t="e">
        <f t="shared" si="1"/>
        <v>#DIV/0!</v>
      </c>
    </row>
    <row r="35" spans="1:19" x14ac:dyDescent="0.25">
      <c r="A35" s="25" t="s">
        <v>401</v>
      </c>
      <c r="B35" s="7" t="s">
        <v>248</v>
      </c>
      <c r="C35" t="s">
        <v>21</v>
      </c>
      <c r="D35" s="28">
        <v>575918</v>
      </c>
      <c r="E35" s="29">
        <v>155753</v>
      </c>
      <c r="F35" s="32">
        <v>42.8</v>
      </c>
      <c r="G35" s="32">
        <v>49.7</v>
      </c>
      <c r="H35" s="32" t="s">
        <v>523</v>
      </c>
      <c r="I35" s="32">
        <v>45.3</v>
      </c>
      <c r="J35" s="32">
        <v>31.7</v>
      </c>
      <c r="K35" s="32">
        <v>39.4</v>
      </c>
      <c r="L35" s="32">
        <v>35.799999999999997</v>
      </c>
      <c r="M35" s="32" t="s">
        <v>523</v>
      </c>
      <c r="N35" s="32" t="s">
        <v>523</v>
      </c>
      <c r="O35" s="32" t="s">
        <v>443</v>
      </c>
      <c r="P35" s="32">
        <v>51</v>
      </c>
      <c r="Q35" s="32">
        <v>46.2</v>
      </c>
      <c r="R35" s="3">
        <f t="shared" si="0"/>
        <v>42.737499999999997</v>
      </c>
      <c r="S35" s="3">
        <f t="shared" si="1"/>
        <v>34.617375000000003</v>
      </c>
    </row>
    <row r="36" spans="1:19" x14ac:dyDescent="0.25">
      <c r="A36" s="25" t="s">
        <v>404</v>
      </c>
      <c r="B36" s="7" t="s">
        <v>251</v>
      </c>
      <c r="C36" t="s">
        <v>203</v>
      </c>
      <c r="D36" s="28">
        <v>573347</v>
      </c>
      <c r="E36" s="29">
        <v>154981</v>
      </c>
      <c r="F36" s="32">
        <v>41.2</v>
      </c>
      <c r="G36" s="32">
        <v>34.799999999999997</v>
      </c>
      <c r="H36" s="32">
        <v>33.299999999999997</v>
      </c>
      <c r="I36" s="32">
        <v>30.8</v>
      </c>
      <c r="J36" s="32">
        <v>25.9</v>
      </c>
      <c r="K36" s="32">
        <v>21.5</v>
      </c>
      <c r="L36" s="32">
        <v>22</v>
      </c>
      <c r="M36" s="32">
        <v>26.3</v>
      </c>
      <c r="N36" s="32">
        <v>27.1</v>
      </c>
      <c r="O36" s="32">
        <v>30.7</v>
      </c>
      <c r="P36" s="32">
        <v>36.799999999999997</v>
      </c>
      <c r="Q36" s="32">
        <v>36.799999999999997</v>
      </c>
      <c r="R36" s="3">
        <f t="shared" si="0"/>
        <v>30.600000000000005</v>
      </c>
      <c r="S36" s="3">
        <f t="shared" si="1"/>
        <v>24.786000000000005</v>
      </c>
    </row>
    <row r="37" spans="1:19" x14ac:dyDescent="0.25">
      <c r="A37" s="25" t="s">
        <v>405</v>
      </c>
      <c r="B37" s="7" t="s">
        <v>541</v>
      </c>
      <c r="C37" t="s">
        <v>200</v>
      </c>
      <c r="D37" s="28">
        <v>575822</v>
      </c>
      <c r="E37" s="29">
        <v>155579</v>
      </c>
      <c r="F37" s="32">
        <v>51.9</v>
      </c>
      <c r="G37" s="32" t="s">
        <v>523</v>
      </c>
      <c r="H37" s="32" t="s">
        <v>523</v>
      </c>
      <c r="I37" s="32">
        <v>57.9</v>
      </c>
      <c r="J37" s="32">
        <v>39.299999999999997</v>
      </c>
      <c r="K37" s="32">
        <v>38.299999999999997</v>
      </c>
      <c r="L37" s="32">
        <v>39.700000000000003</v>
      </c>
      <c r="M37" s="32">
        <v>35.200000000000003</v>
      </c>
      <c r="N37" s="32">
        <v>39.700000000000003</v>
      </c>
      <c r="O37" s="32">
        <v>43.1</v>
      </c>
      <c r="P37" s="32">
        <v>51.8</v>
      </c>
      <c r="Q37" s="32">
        <v>44</v>
      </c>
      <c r="R37" s="3">
        <f t="shared" si="0"/>
        <v>44.089999999999996</v>
      </c>
      <c r="S37" s="3">
        <f t="shared" si="1"/>
        <v>35.712899999999998</v>
      </c>
    </row>
    <row r="38" spans="1:19" x14ac:dyDescent="0.25">
      <c r="A38" s="25" t="s">
        <v>407</v>
      </c>
      <c r="B38" s="7" t="s">
        <v>577</v>
      </c>
      <c r="C38" t="s">
        <v>200</v>
      </c>
      <c r="D38" s="28">
        <v>576346</v>
      </c>
      <c r="E38" s="29">
        <v>155183</v>
      </c>
      <c r="F38" s="32">
        <v>110.1</v>
      </c>
      <c r="G38" s="32">
        <v>85.2</v>
      </c>
      <c r="H38" s="32">
        <v>89.1</v>
      </c>
      <c r="I38" s="32">
        <v>114.1</v>
      </c>
      <c r="J38" s="61">
        <v>107.4</v>
      </c>
      <c r="K38" s="61">
        <v>110.4</v>
      </c>
      <c r="L38" s="32">
        <v>110.9</v>
      </c>
      <c r="M38" s="32">
        <v>97.5</v>
      </c>
      <c r="N38" s="32">
        <v>90.4</v>
      </c>
      <c r="O38" s="32">
        <v>101.2</v>
      </c>
      <c r="P38" s="32">
        <v>113.9</v>
      </c>
      <c r="Q38" s="32">
        <v>73.3</v>
      </c>
      <c r="R38" s="3">
        <f t="shared" si="0"/>
        <v>100.29166666666667</v>
      </c>
      <c r="S38" s="3">
        <f t="shared" si="1"/>
        <v>81.236250000000013</v>
      </c>
    </row>
    <row r="39" spans="1:19" x14ac:dyDescent="0.25">
      <c r="A39" s="25" t="s">
        <v>408</v>
      </c>
      <c r="B39" s="7" t="s">
        <v>455</v>
      </c>
      <c r="C39" t="s">
        <v>200</v>
      </c>
      <c r="D39" s="28">
        <v>576253</v>
      </c>
      <c r="E39" s="29">
        <v>155534</v>
      </c>
      <c r="F39" s="32">
        <v>38.5</v>
      </c>
      <c r="G39" s="32">
        <v>42.1</v>
      </c>
      <c r="H39" s="32">
        <v>58.7</v>
      </c>
      <c r="I39" s="32">
        <v>59</v>
      </c>
      <c r="J39" s="32">
        <v>46.7</v>
      </c>
      <c r="K39" s="32">
        <v>54</v>
      </c>
      <c r="L39" s="32">
        <v>50.2</v>
      </c>
      <c r="M39" s="32">
        <v>50.7</v>
      </c>
      <c r="N39" s="32">
        <v>47.6</v>
      </c>
      <c r="O39" s="32">
        <v>52</v>
      </c>
      <c r="P39" s="32">
        <v>476</v>
      </c>
      <c r="Q39" s="32">
        <v>52.7</v>
      </c>
      <c r="R39" s="3">
        <f t="shared" si="0"/>
        <v>85.683333333333337</v>
      </c>
      <c r="S39" s="3">
        <f t="shared" si="1"/>
        <v>69.403500000000008</v>
      </c>
    </row>
    <row r="40" spans="1:19" x14ac:dyDescent="0.25">
      <c r="A40" s="25" t="s">
        <v>409</v>
      </c>
      <c r="B40" s="7" t="s">
        <v>456</v>
      </c>
      <c r="C40" t="s">
        <v>200</v>
      </c>
      <c r="D40" s="28">
        <v>576258</v>
      </c>
      <c r="E40" s="29">
        <v>155422</v>
      </c>
      <c r="F40" s="32">
        <v>46.3</v>
      </c>
      <c r="G40" s="32">
        <v>40.200000000000003</v>
      </c>
      <c r="H40" s="32" t="s">
        <v>523</v>
      </c>
      <c r="I40" s="32">
        <v>57</v>
      </c>
      <c r="J40" s="32" t="s">
        <v>523</v>
      </c>
      <c r="K40" s="32">
        <v>39</v>
      </c>
      <c r="L40" s="32">
        <v>33.4</v>
      </c>
      <c r="M40" s="32">
        <v>31</v>
      </c>
      <c r="N40" s="32">
        <v>36.9</v>
      </c>
      <c r="O40" s="32">
        <v>38.5</v>
      </c>
      <c r="P40" s="32">
        <v>49.4</v>
      </c>
      <c r="Q40" s="32">
        <v>39.4</v>
      </c>
      <c r="R40" s="3">
        <f t="shared" si="0"/>
        <v>41.11</v>
      </c>
      <c r="S40" s="3">
        <f t="shared" si="1"/>
        <v>33.299100000000003</v>
      </c>
    </row>
    <row r="41" spans="1:19" x14ac:dyDescent="0.25">
      <c r="A41" s="25" t="s">
        <v>412</v>
      </c>
      <c r="B41" s="26" t="s">
        <v>458</v>
      </c>
      <c r="C41" t="s">
        <v>200</v>
      </c>
      <c r="D41" s="28">
        <v>578049</v>
      </c>
      <c r="E41" s="29">
        <v>157248</v>
      </c>
      <c r="F41" s="32">
        <v>52.6</v>
      </c>
      <c r="G41" s="32">
        <v>42.8</v>
      </c>
      <c r="H41" s="32">
        <v>3</v>
      </c>
      <c r="I41" s="32" t="s">
        <v>523</v>
      </c>
      <c r="J41" s="32"/>
      <c r="K41" s="32" t="s">
        <v>523</v>
      </c>
      <c r="L41" s="32"/>
      <c r="M41" s="32" t="s">
        <v>443</v>
      </c>
      <c r="N41" s="32">
        <v>29.2</v>
      </c>
      <c r="O41" s="32">
        <v>33.799999999999997</v>
      </c>
      <c r="P41" s="32">
        <v>40.299999999999997</v>
      </c>
      <c r="Q41" s="32">
        <v>37</v>
      </c>
      <c r="R41" s="3">
        <f t="shared" si="0"/>
        <v>34.1</v>
      </c>
      <c r="S41" s="3">
        <f t="shared" si="1"/>
        <v>27.621000000000002</v>
      </c>
    </row>
    <row r="42" spans="1:19" x14ac:dyDescent="0.25">
      <c r="A42" s="25" t="s">
        <v>413</v>
      </c>
      <c r="B42" s="7" t="s">
        <v>548</v>
      </c>
      <c r="D42" s="28"/>
      <c r="E42" s="29"/>
      <c r="F42" s="32" t="s">
        <v>443</v>
      </c>
      <c r="G42" s="32" t="s">
        <v>443</v>
      </c>
      <c r="H42" s="32" t="s">
        <v>443</v>
      </c>
      <c r="I42" s="32" t="s">
        <v>443</v>
      </c>
      <c r="J42" s="32" t="s">
        <v>443</v>
      </c>
      <c r="K42" s="32" t="s">
        <v>443</v>
      </c>
      <c r="L42" s="32" t="s">
        <v>443</v>
      </c>
      <c r="M42" s="32" t="s">
        <v>443</v>
      </c>
      <c r="N42" s="32" t="s">
        <v>443</v>
      </c>
      <c r="O42" s="32" t="s">
        <v>443</v>
      </c>
      <c r="P42" s="32" t="s">
        <v>443</v>
      </c>
      <c r="Q42" s="32" t="s">
        <v>443</v>
      </c>
      <c r="R42" s="3" t="e">
        <f t="shared" si="0"/>
        <v>#DIV/0!</v>
      </c>
      <c r="S42" s="3" t="e">
        <f t="shared" si="1"/>
        <v>#DIV/0!</v>
      </c>
    </row>
    <row r="43" spans="1:19" x14ac:dyDescent="0.25">
      <c r="A43" s="25" t="s">
        <v>413</v>
      </c>
      <c r="B43" s="7" t="s">
        <v>549</v>
      </c>
      <c r="D43" s="28"/>
      <c r="E43" s="29"/>
      <c r="F43" s="32" t="s">
        <v>443</v>
      </c>
      <c r="G43" s="32" t="s">
        <v>443</v>
      </c>
      <c r="H43" s="32" t="s">
        <v>443</v>
      </c>
      <c r="I43" s="32" t="s">
        <v>443</v>
      </c>
      <c r="J43" s="32" t="s">
        <v>443</v>
      </c>
      <c r="K43" s="32" t="s">
        <v>443</v>
      </c>
      <c r="L43" s="32" t="s">
        <v>443</v>
      </c>
      <c r="M43" s="32" t="s">
        <v>443</v>
      </c>
      <c r="N43" s="32" t="s">
        <v>443</v>
      </c>
      <c r="O43" s="32" t="s">
        <v>443</v>
      </c>
      <c r="P43" s="32" t="s">
        <v>443</v>
      </c>
      <c r="Q43" s="32" t="s">
        <v>443</v>
      </c>
      <c r="R43" s="3" t="e">
        <f t="shared" si="0"/>
        <v>#DIV/0!</v>
      </c>
      <c r="S43" s="3" t="e">
        <f t="shared" si="1"/>
        <v>#DIV/0!</v>
      </c>
    </row>
    <row r="44" spans="1:19" x14ac:dyDescent="0.25">
      <c r="A44" s="25" t="s">
        <v>413</v>
      </c>
      <c r="B44" s="7" t="s">
        <v>550</v>
      </c>
      <c r="C44" t="s">
        <v>200</v>
      </c>
      <c r="D44" s="28">
        <v>575748</v>
      </c>
      <c r="E44" s="29">
        <v>155616</v>
      </c>
      <c r="F44" s="32" t="s">
        <v>443</v>
      </c>
      <c r="G44" s="32" t="s">
        <v>443</v>
      </c>
      <c r="H44" s="32" t="s">
        <v>443</v>
      </c>
      <c r="I44" s="32" t="s">
        <v>443</v>
      </c>
      <c r="J44" s="32" t="s">
        <v>443</v>
      </c>
      <c r="K44" s="32" t="s">
        <v>443</v>
      </c>
      <c r="L44" s="32" t="s">
        <v>443</v>
      </c>
      <c r="M44" s="32" t="s">
        <v>443</v>
      </c>
      <c r="N44" s="32" t="s">
        <v>443</v>
      </c>
      <c r="O44" s="32" t="s">
        <v>443</v>
      </c>
      <c r="P44" s="32" t="s">
        <v>443</v>
      </c>
      <c r="Q44" s="32" t="s">
        <v>443</v>
      </c>
      <c r="R44" s="3" t="e">
        <f t="shared" si="0"/>
        <v>#DIV/0!</v>
      </c>
      <c r="S44" s="3" t="e">
        <f t="shared" si="1"/>
        <v>#DIV/0!</v>
      </c>
    </row>
    <row r="45" spans="1:19" x14ac:dyDescent="0.25">
      <c r="A45" s="25" t="s">
        <v>414</v>
      </c>
      <c r="B45" s="7" t="s">
        <v>545</v>
      </c>
      <c r="C45" t="s">
        <v>200</v>
      </c>
      <c r="D45" s="28">
        <v>578391</v>
      </c>
      <c r="E45" s="29">
        <v>152617</v>
      </c>
      <c r="F45" s="32" t="s">
        <v>443</v>
      </c>
      <c r="G45" s="32" t="s">
        <v>443</v>
      </c>
      <c r="H45" s="32" t="s">
        <v>443</v>
      </c>
      <c r="I45" s="32" t="s">
        <v>443</v>
      </c>
      <c r="J45" s="32" t="s">
        <v>443</v>
      </c>
      <c r="K45" s="32" t="s">
        <v>443</v>
      </c>
      <c r="L45" s="32" t="s">
        <v>443</v>
      </c>
      <c r="M45" s="32"/>
      <c r="N45" s="32"/>
      <c r="O45" s="32"/>
      <c r="P45" s="32"/>
      <c r="Q45" s="32"/>
      <c r="R45" s="3" t="e">
        <f t="shared" si="0"/>
        <v>#DIV/0!</v>
      </c>
      <c r="S45" s="3" t="e">
        <f t="shared" si="1"/>
        <v>#DIV/0!</v>
      </c>
    </row>
    <row r="46" spans="1:19" x14ac:dyDescent="0.25">
      <c r="A46" s="25" t="s">
        <v>416</v>
      </c>
      <c r="B46" s="7" t="s">
        <v>271</v>
      </c>
      <c r="C46" t="s">
        <v>200</v>
      </c>
      <c r="D46" s="28">
        <v>577289</v>
      </c>
      <c r="E46" s="29">
        <v>161502</v>
      </c>
      <c r="F46" s="32">
        <v>33.5</v>
      </c>
      <c r="G46" s="32">
        <v>25.3</v>
      </c>
      <c r="H46" s="32">
        <v>32.6</v>
      </c>
      <c r="I46" s="32">
        <v>36.200000000000003</v>
      </c>
      <c r="J46" s="32">
        <v>25.7</v>
      </c>
      <c r="K46" s="32">
        <v>21.9</v>
      </c>
      <c r="L46" s="32">
        <v>18.600000000000001</v>
      </c>
      <c r="M46" s="32">
        <v>17.399999999999999</v>
      </c>
      <c r="N46" s="32">
        <v>24.1</v>
      </c>
      <c r="O46" s="32">
        <v>25.8</v>
      </c>
      <c r="P46" s="32">
        <v>31</v>
      </c>
      <c r="Q46" s="32">
        <v>20.9</v>
      </c>
      <c r="R46" s="3">
        <f t="shared" si="0"/>
        <v>26.083333333333332</v>
      </c>
      <c r="S46" s="3">
        <f t="shared" si="1"/>
        <v>21.127500000000001</v>
      </c>
    </row>
    <row r="47" spans="1:19" x14ac:dyDescent="0.25">
      <c r="A47" s="25" t="s">
        <v>419</v>
      </c>
      <c r="B47" s="7" t="s">
        <v>277</v>
      </c>
      <c r="C47" t="s">
        <v>200</v>
      </c>
      <c r="D47" s="28">
        <v>573263</v>
      </c>
      <c r="E47" s="29">
        <v>155157</v>
      </c>
      <c r="F47" s="32" t="s">
        <v>443</v>
      </c>
      <c r="G47" s="32" t="s">
        <v>443</v>
      </c>
      <c r="H47" s="32" t="s">
        <v>443</v>
      </c>
      <c r="I47" s="32" t="s">
        <v>443</v>
      </c>
      <c r="J47" s="32" t="s">
        <v>443</v>
      </c>
      <c r="K47" s="32" t="s">
        <v>443</v>
      </c>
      <c r="L47" s="32" t="s">
        <v>443</v>
      </c>
      <c r="M47" s="36" t="s">
        <v>443</v>
      </c>
      <c r="N47" s="36" t="s">
        <v>443</v>
      </c>
      <c r="O47" s="36" t="s">
        <v>443</v>
      </c>
      <c r="P47" s="36" t="s">
        <v>443</v>
      </c>
      <c r="Q47" s="36" t="s">
        <v>443</v>
      </c>
      <c r="R47" s="3" t="e">
        <f t="shared" si="0"/>
        <v>#DIV/0!</v>
      </c>
      <c r="S47" s="3" t="e">
        <f t="shared" si="1"/>
        <v>#DIV/0!</v>
      </c>
    </row>
    <row r="48" spans="1:19" x14ac:dyDescent="0.25">
      <c r="A48" s="25" t="s">
        <v>421</v>
      </c>
      <c r="B48" s="7" t="s">
        <v>281</v>
      </c>
      <c r="C48" t="s">
        <v>200</v>
      </c>
      <c r="D48" s="28">
        <v>575540</v>
      </c>
      <c r="E48" s="29">
        <v>155435</v>
      </c>
      <c r="F48" s="32">
        <v>41.6</v>
      </c>
      <c r="G48" s="32" t="s">
        <v>523</v>
      </c>
      <c r="H48" s="32">
        <v>59.5</v>
      </c>
      <c r="I48" s="32" t="s">
        <v>523</v>
      </c>
      <c r="J48" s="32">
        <v>44.2</v>
      </c>
      <c r="K48" s="32">
        <v>40.200000000000003</v>
      </c>
      <c r="L48" s="32">
        <v>33.9</v>
      </c>
      <c r="M48" s="32">
        <v>37.9</v>
      </c>
      <c r="N48" s="32">
        <v>42.3</v>
      </c>
      <c r="O48" s="32">
        <v>43.5</v>
      </c>
      <c r="P48" s="32">
        <v>52.7</v>
      </c>
      <c r="Q48" s="32" t="s">
        <v>523</v>
      </c>
      <c r="R48" s="3">
        <f t="shared" si="0"/>
        <v>43.977777777777781</v>
      </c>
      <c r="S48" s="3">
        <f t="shared" si="1"/>
        <v>35.622000000000007</v>
      </c>
    </row>
    <row r="49" spans="1:19" x14ac:dyDescent="0.25">
      <c r="A49" s="25" t="s">
        <v>426</v>
      </c>
      <c r="B49" s="7" t="s">
        <v>467</v>
      </c>
      <c r="C49" t="s">
        <v>200</v>
      </c>
      <c r="D49">
        <v>576277</v>
      </c>
      <c r="E49">
        <v>155404</v>
      </c>
      <c r="F49" s="32">
        <v>49.1</v>
      </c>
      <c r="G49" s="32" t="s">
        <v>523</v>
      </c>
      <c r="H49" s="32">
        <v>37.200000000000003</v>
      </c>
      <c r="I49" s="32">
        <v>49.5</v>
      </c>
      <c r="J49" s="32">
        <v>34.1</v>
      </c>
      <c r="K49" s="32">
        <v>32.700000000000003</v>
      </c>
      <c r="L49" s="32">
        <v>27.5</v>
      </c>
      <c r="M49" s="32">
        <v>26.3</v>
      </c>
      <c r="N49" s="32">
        <v>30.3</v>
      </c>
      <c r="O49" s="32">
        <v>30.8</v>
      </c>
      <c r="P49" s="32">
        <v>47</v>
      </c>
      <c r="Q49" s="32">
        <v>37.299999999999997</v>
      </c>
      <c r="R49" s="3">
        <f t="shared" si="0"/>
        <v>36.527272727272731</v>
      </c>
      <c r="S49" s="3">
        <f t="shared" si="1"/>
        <v>29.587090909090914</v>
      </c>
    </row>
    <row r="50" spans="1:19" x14ac:dyDescent="0.25">
      <c r="A50" s="25" t="s">
        <v>423</v>
      </c>
      <c r="B50" s="7" t="s">
        <v>283</v>
      </c>
      <c r="C50" t="s">
        <v>200</v>
      </c>
      <c r="D50" s="28">
        <v>577770</v>
      </c>
      <c r="E50" s="29">
        <v>155613</v>
      </c>
      <c r="F50" s="32">
        <v>53.9</v>
      </c>
      <c r="G50" s="32">
        <v>46.8</v>
      </c>
      <c r="H50" s="32">
        <v>49.9</v>
      </c>
      <c r="I50" s="32">
        <v>45.3</v>
      </c>
      <c r="J50" s="32">
        <v>40.4</v>
      </c>
      <c r="K50" s="32">
        <v>45.6</v>
      </c>
      <c r="L50" s="32">
        <v>45</v>
      </c>
      <c r="M50" s="32">
        <v>42.4</v>
      </c>
      <c r="N50" s="32">
        <v>49.5</v>
      </c>
      <c r="O50" s="32">
        <v>39.6</v>
      </c>
      <c r="P50" s="32">
        <v>45.5</v>
      </c>
      <c r="Q50" s="32">
        <v>42.3</v>
      </c>
      <c r="R50" s="3">
        <f>AVERAGE(F50:Q50)</f>
        <v>45.516666666666659</v>
      </c>
      <c r="S50" s="3">
        <f t="shared" si="1"/>
        <v>36.868499999999997</v>
      </c>
    </row>
    <row r="51" spans="1:19" x14ac:dyDescent="0.25">
      <c r="A51" s="25" t="s">
        <v>498</v>
      </c>
      <c r="B51" s="7" t="s">
        <v>499</v>
      </c>
      <c r="C51" t="s">
        <v>200</v>
      </c>
      <c r="D51" s="28"/>
      <c r="E51" s="29"/>
      <c r="F51" s="32">
        <v>71.099999999999994</v>
      </c>
      <c r="G51" s="32" t="s">
        <v>523</v>
      </c>
      <c r="H51" s="32" t="s">
        <v>523</v>
      </c>
      <c r="I51" s="32">
        <v>63.5</v>
      </c>
      <c r="J51" s="32">
        <v>45</v>
      </c>
      <c r="K51" s="32">
        <v>49.9</v>
      </c>
      <c r="L51" s="32">
        <v>52</v>
      </c>
      <c r="M51" s="32" t="s">
        <v>523</v>
      </c>
      <c r="N51" s="32">
        <v>57.5</v>
      </c>
      <c r="O51" s="32">
        <v>69.7</v>
      </c>
      <c r="P51" s="32">
        <v>71.2</v>
      </c>
      <c r="Q51" s="32">
        <v>75</v>
      </c>
      <c r="R51" s="3">
        <f>AVERAGE(F51:Q51)</f>
        <v>61.655555555555551</v>
      </c>
      <c r="S51" s="3">
        <f t="shared" si="1"/>
        <v>49.941000000000003</v>
      </c>
    </row>
    <row r="52" spans="1:19" x14ac:dyDescent="0.25">
      <c r="A52" s="25" t="s">
        <v>453</v>
      </c>
      <c r="B52" s="7" t="s">
        <v>454</v>
      </c>
      <c r="C52" t="s">
        <v>200</v>
      </c>
      <c r="D52" s="28">
        <v>576477</v>
      </c>
      <c r="E52" s="28">
        <v>153375</v>
      </c>
      <c r="F52" s="32">
        <v>56.2</v>
      </c>
      <c r="G52" s="32">
        <v>49.6</v>
      </c>
      <c r="H52" s="32">
        <v>43.8</v>
      </c>
      <c r="I52" s="32">
        <v>43</v>
      </c>
      <c r="J52" s="32">
        <v>37</v>
      </c>
      <c r="K52" s="32">
        <v>40.200000000000003</v>
      </c>
      <c r="L52" s="32">
        <v>37.200000000000003</v>
      </c>
      <c r="M52" s="32">
        <v>41.7</v>
      </c>
      <c r="N52" s="32">
        <v>39.5</v>
      </c>
      <c r="O52" s="32">
        <v>41.2</v>
      </c>
      <c r="P52" s="32">
        <v>50.5</v>
      </c>
      <c r="Q52" s="32">
        <v>48</v>
      </c>
      <c r="R52" s="3">
        <f t="shared" si="0"/>
        <v>43.991666666666667</v>
      </c>
      <c r="S52" s="3">
        <f t="shared" si="1"/>
        <v>35.633250000000004</v>
      </c>
    </row>
    <row r="53" spans="1:19" x14ac:dyDescent="0.25">
      <c r="A53" s="25" t="s">
        <v>429</v>
      </c>
      <c r="B53" s="7" t="s">
        <v>488</v>
      </c>
      <c r="C53" t="s">
        <v>200</v>
      </c>
      <c r="D53" s="28">
        <v>573979</v>
      </c>
      <c r="E53" s="28">
        <v>158756</v>
      </c>
      <c r="F53" s="32">
        <v>68.3</v>
      </c>
      <c r="G53" s="32">
        <v>61.5</v>
      </c>
      <c r="H53" s="32">
        <v>66.5</v>
      </c>
      <c r="I53" s="32">
        <v>64.900000000000006</v>
      </c>
      <c r="J53" s="32">
        <v>65.2</v>
      </c>
      <c r="K53" s="32">
        <v>61.1</v>
      </c>
      <c r="L53" s="32">
        <v>67</v>
      </c>
      <c r="M53" s="32">
        <v>66.8</v>
      </c>
      <c r="N53" s="32">
        <v>62.4</v>
      </c>
      <c r="O53" s="32">
        <v>57.5</v>
      </c>
      <c r="P53" s="32">
        <v>85.3</v>
      </c>
      <c r="Q53" s="32">
        <v>61.1</v>
      </c>
      <c r="R53" s="3">
        <f t="shared" si="0"/>
        <v>65.63333333333334</v>
      </c>
      <c r="S53" s="3">
        <f t="shared" si="1"/>
        <v>53.163000000000011</v>
      </c>
    </row>
    <row r="54" spans="1:19" x14ac:dyDescent="0.25">
      <c r="A54" s="25" t="s">
        <v>430</v>
      </c>
      <c r="B54" s="7" t="s">
        <v>431</v>
      </c>
      <c r="C54" t="s">
        <v>200</v>
      </c>
      <c r="D54" s="28">
        <v>575698</v>
      </c>
      <c r="E54" s="28">
        <v>155448</v>
      </c>
      <c r="F54" s="32">
        <v>56.1</v>
      </c>
      <c r="G54" s="32">
        <v>34.200000000000003</v>
      </c>
      <c r="H54" s="32">
        <v>46</v>
      </c>
      <c r="I54" s="32">
        <v>53.5</v>
      </c>
      <c r="J54" s="32">
        <v>41.8</v>
      </c>
      <c r="K54" s="32">
        <v>40.4</v>
      </c>
      <c r="L54" s="32">
        <v>31.7</v>
      </c>
      <c r="M54" s="32">
        <v>28.3</v>
      </c>
      <c r="N54" s="32">
        <v>36.5</v>
      </c>
      <c r="O54" s="32">
        <v>42.9</v>
      </c>
      <c r="P54" s="32">
        <v>54.1</v>
      </c>
      <c r="Q54" s="32">
        <v>47.1</v>
      </c>
      <c r="R54" s="3">
        <f t="shared" si="0"/>
        <v>42.716666666666669</v>
      </c>
      <c r="S54" s="3">
        <f t="shared" si="1"/>
        <v>34.600500000000004</v>
      </c>
    </row>
    <row r="55" spans="1:19" x14ac:dyDescent="0.25">
      <c r="A55" s="25" t="s">
        <v>459</v>
      </c>
      <c r="B55" s="7" t="s">
        <v>463</v>
      </c>
      <c r="C55" t="s">
        <v>200</v>
      </c>
      <c r="D55" s="28">
        <v>573302</v>
      </c>
      <c r="E55" s="28">
        <v>155735</v>
      </c>
      <c r="F55" s="32">
        <v>30</v>
      </c>
      <c r="G55" s="32">
        <v>26.9</v>
      </c>
      <c r="H55" s="32">
        <v>20.399999999999999</v>
      </c>
      <c r="I55" s="32">
        <v>24.7</v>
      </c>
      <c r="J55" s="32">
        <v>19.100000000000001</v>
      </c>
      <c r="K55" s="32">
        <v>17.5</v>
      </c>
      <c r="L55" s="32">
        <v>15.7</v>
      </c>
      <c r="M55" s="32">
        <v>18.8</v>
      </c>
      <c r="N55" s="32">
        <v>20.6</v>
      </c>
      <c r="O55" s="32">
        <v>23.6</v>
      </c>
      <c r="P55" s="32">
        <v>30.2</v>
      </c>
      <c r="Q55" s="32">
        <v>25.4</v>
      </c>
      <c r="R55" s="3">
        <f t="shared" si="0"/>
        <v>22.741666666666664</v>
      </c>
      <c r="S55" s="3">
        <f t="shared" si="1"/>
        <v>18.420749999999998</v>
      </c>
    </row>
    <row r="56" spans="1:19" x14ac:dyDescent="0.25">
      <c r="A56" s="25" t="s">
        <v>460</v>
      </c>
      <c r="B56" s="7" t="s">
        <v>480</v>
      </c>
      <c r="C56" t="s">
        <v>200</v>
      </c>
      <c r="D56" s="28">
        <v>573384</v>
      </c>
      <c r="E56" s="28">
        <v>155479</v>
      </c>
      <c r="F56" s="32">
        <v>29.4</v>
      </c>
      <c r="G56" s="32" t="s">
        <v>443</v>
      </c>
      <c r="H56" s="32" t="s">
        <v>443</v>
      </c>
      <c r="I56" s="32" t="s">
        <v>443</v>
      </c>
      <c r="J56" s="32" t="s">
        <v>443</v>
      </c>
      <c r="K56" s="32" t="s">
        <v>443</v>
      </c>
      <c r="L56" s="32" t="s">
        <v>443</v>
      </c>
      <c r="M56" s="36" t="s">
        <v>443</v>
      </c>
      <c r="N56" s="36" t="s">
        <v>443</v>
      </c>
      <c r="O56" s="36" t="s">
        <v>443</v>
      </c>
      <c r="P56" s="36" t="s">
        <v>443</v>
      </c>
      <c r="Q56" s="36" t="s">
        <v>443</v>
      </c>
      <c r="R56" s="3">
        <f t="shared" si="0"/>
        <v>29.4</v>
      </c>
      <c r="S56" s="3">
        <f t="shared" si="1"/>
        <v>23.814</v>
      </c>
    </row>
    <row r="57" spans="1:19" x14ac:dyDescent="0.25">
      <c r="A57" s="25" t="s">
        <v>461</v>
      </c>
      <c r="B57" s="26" t="s">
        <v>552</v>
      </c>
      <c r="C57" t="s">
        <v>200</v>
      </c>
      <c r="D57" s="28">
        <v>573291</v>
      </c>
      <c r="E57" s="28">
        <v>155060</v>
      </c>
      <c r="F57" s="32" t="s">
        <v>443</v>
      </c>
      <c r="G57" s="32" t="s">
        <v>443</v>
      </c>
      <c r="H57" s="34" t="s">
        <v>443</v>
      </c>
      <c r="I57" s="32" t="s">
        <v>443</v>
      </c>
      <c r="J57" s="32" t="s">
        <v>443</v>
      </c>
      <c r="K57" s="32" t="s">
        <v>443</v>
      </c>
      <c r="L57" s="32" t="s">
        <v>443</v>
      </c>
      <c r="M57" s="36" t="s">
        <v>443</v>
      </c>
      <c r="N57" s="36" t="s">
        <v>443</v>
      </c>
      <c r="O57" s="36" t="s">
        <v>443</v>
      </c>
      <c r="P57" s="36" t="s">
        <v>443</v>
      </c>
      <c r="Q57" s="36" t="s">
        <v>443</v>
      </c>
      <c r="R57" s="3" t="e">
        <f t="shared" si="0"/>
        <v>#DIV/0!</v>
      </c>
      <c r="S57" s="3" t="e">
        <f t="shared" si="1"/>
        <v>#DIV/0!</v>
      </c>
    </row>
    <row r="58" spans="1:19" x14ac:dyDescent="0.25">
      <c r="A58" s="25" t="s">
        <v>462</v>
      </c>
      <c r="B58" s="26" t="s">
        <v>478</v>
      </c>
      <c r="C58" t="s">
        <v>200</v>
      </c>
      <c r="D58" s="28">
        <v>573273</v>
      </c>
      <c r="E58" s="28">
        <v>155107</v>
      </c>
      <c r="F58" s="32">
        <v>30.1</v>
      </c>
      <c r="G58" s="32">
        <v>32.5</v>
      </c>
      <c r="H58" s="32">
        <v>26.4</v>
      </c>
      <c r="I58" s="32">
        <v>34.700000000000003</v>
      </c>
      <c r="J58" s="32">
        <v>24.7</v>
      </c>
      <c r="K58" s="32">
        <v>23.9</v>
      </c>
      <c r="L58" s="32">
        <v>19.399999999999999</v>
      </c>
      <c r="M58" s="32">
        <v>21.6</v>
      </c>
      <c r="N58" s="32">
        <v>25.4</v>
      </c>
      <c r="O58" s="32">
        <v>27.5</v>
      </c>
      <c r="P58" s="32">
        <v>39.700000000000003</v>
      </c>
      <c r="Q58" s="34">
        <v>28.6</v>
      </c>
      <c r="R58" s="3">
        <f t="shared" si="0"/>
        <v>27.875000000000004</v>
      </c>
      <c r="S58" s="3">
        <f t="shared" si="1"/>
        <v>22.578750000000003</v>
      </c>
    </row>
    <row r="59" spans="1:19" x14ac:dyDescent="0.25">
      <c r="A59" s="25" t="s">
        <v>471</v>
      </c>
      <c r="B59" s="7" t="s">
        <v>474</v>
      </c>
      <c r="C59" t="s">
        <v>200</v>
      </c>
      <c r="D59" s="28">
        <v>576386</v>
      </c>
      <c r="E59" s="28">
        <v>155034</v>
      </c>
      <c r="F59" s="32">
        <v>101.9</v>
      </c>
      <c r="G59" s="32" t="s">
        <v>523</v>
      </c>
      <c r="H59" s="32">
        <v>90.9</v>
      </c>
      <c r="I59" s="32">
        <v>117.7</v>
      </c>
      <c r="J59" s="32">
        <v>98</v>
      </c>
      <c r="K59" s="32">
        <v>89.7</v>
      </c>
      <c r="L59" s="32">
        <v>94</v>
      </c>
      <c r="M59" s="32">
        <v>79.2</v>
      </c>
      <c r="N59" s="32">
        <v>91.3</v>
      </c>
      <c r="O59" s="32"/>
      <c r="P59" s="32">
        <v>124</v>
      </c>
      <c r="Q59" s="34">
        <v>91.9</v>
      </c>
      <c r="R59" s="3">
        <f t="shared" si="0"/>
        <v>97.86</v>
      </c>
      <c r="S59" s="3">
        <f t="shared" si="1"/>
        <v>79.266600000000011</v>
      </c>
    </row>
    <row r="60" spans="1:19" x14ac:dyDescent="0.25">
      <c r="A60" s="25" t="s">
        <v>472</v>
      </c>
      <c r="B60" s="7" t="s">
        <v>477</v>
      </c>
      <c r="C60" t="s">
        <v>200</v>
      </c>
      <c r="D60" s="28">
        <v>576378</v>
      </c>
      <c r="E60" s="28">
        <v>155032</v>
      </c>
      <c r="F60" s="32">
        <v>84.7</v>
      </c>
      <c r="G60" s="32">
        <v>77.7</v>
      </c>
      <c r="H60" s="32">
        <v>71.5</v>
      </c>
      <c r="I60" s="32">
        <v>79.599999999999994</v>
      </c>
      <c r="J60" s="32">
        <v>74.5</v>
      </c>
      <c r="K60" s="32">
        <v>76.599999999999994</v>
      </c>
      <c r="L60" s="32" t="s">
        <v>523</v>
      </c>
      <c r="M60" s="32">
        <v>60.4</v>
      </c>
      <c r="N60" s="32" t="s">
        <v>523</v>
      </c>
      <c r="O60" s="32">
        <v>67.599999999999994</v>
      </c>
      <c r="P60" s="32">
        <v>69.900000000000006</v>
      </c>
      <c r="Q60" s="34">
        <v>64.3</v>
      </c>
      <c r="R60" s="3">
        <f t="shared" si="0"/>
        <v>72.679999999999993</v>
      </c>
      <c r="S60" s="3">
        <f t="shared" si="1"/>
        <v>58.870799999999996</v>
      </c>
    </row>
    <row r="61" spans="1:19" x14ac:dyDescent="0.25">
      <c r="A61" s="25" t="s">
        <v>473</v>
      </c>
      <c r="B61" s="7" t="s">
        <v>476</v>
      </c>
      <c r="C61" t="s">
        <v>200</v>
      </c>
      <c r="D61" s="28">
        <v>576340</v>
      </c>
      <c r="E61" s="28">
        <v>155031</v>
      </c>
      <c r="F61" s="32">
        <v>34.799999999999997</v>
      </c>
      <c r="G61" s="32">
        <v>32.799999999999997</v>
      </c>
      <c r="H61" s="32" t="s">
        <v>523</v>
      </c>
      <c r="I61" s="32">
        <v>30.6</v>
      </c>
      <c r="J61" s="32">
        <v>20</v>
      </c>
      <c r="K61" s="32">
        <v>19</v>
      </c>
      <c r="L61" s="32">
        <v>17.8</v>
      </c>
      <c r="M61" s="32">
        <v>18</v>
      </c>
      <c r="N61" s="32">
        <v>21</v>
      </c>
      <c r="O61" s="32">
        <v>22.8</v>
      </c>
      <c r="P61" s="32">
        <v>34.4</v>
      </c>
      <c r="Q61" s="34">
        <v>30.1</v>
      </c>
      <c r="R61" s="3">
        <f t="shared" si="0"/>
        <v>25.572727272727274</v>
      </c>
      <c r="S61" s="3">
        <f t="shared" si="1"/>
        <v>20.713909090909095</v>
      </c>
    </row>
    <row r="62" spans="1:19" x14ac:dyDescent="0.25">
      <c r="A62" t="s">
        <v>481</v>
      </c>
      <c r="B62" s="4" t="s">
        <v>576</v>
      </c>
      <c r="C62" t="s">
        <v>200</v>
      </c>
      <c r="D62">
        <v>573285</v>
      </c>
      <c r="E62">
        <v>155266</v>
      </c>
      <c r="F62" s="34">
        <v>46.4</v>
      </c>
      <c r="G62" s="34">
        <v>40.200000000000003</v>
      </c>
      <c r="H62" s="32" t="s">
        <v>523</v>
      </c>
      <c r="I62" s="32">
        <v>37.9</v>
      </c>
      <c r="J62" s="32">
        <v>23.9</v>
      </c>
      <c r="K62" s="32">
        <v>24</v>
      </c>
      <c r="L62" s="32">
        <v>22.7</v>
      </c>
      <c r="M62" s="32">
        <v>25.6</v>
      </c>
      <c r="N62" s="32">
        <v>29.3</v>
      </c>
      <c r="O62" s="32"/>
      <c r="P62" s="32">
        <v>40.1</v>
      </c>
      <c r="Q62" s="32">
        <v>34.1</v>
      </c>
      <c r="R62" s="3">
        <f t="shared" si="0"/>
        <v>32.42</v>
      </c>
      <c r="S62" s="3">
        <f t="shared" si="1"/>
        <v>26.260200000000005</v>
      </c>
    </row>
    <row r="63" spans="1:19" x14ac:dyDescent="0.25">
      <c r="A63" t="s">
        <v>482</v>
      </c>
      <c r="B63" s="4" t="s">
        <v>484</v>
      </c>
      <c r="C63" t="s">
        <v>200</v>
      </c>
      <c r="D63">
        <v>573269</v>
      </c>
      <c r="E63">
        <v>155266</v>
      </c>
      <c r="F63" s="34">
        <v>42.9</v>
      </c>
      <c r="G63" s="34">
        <v>42.1</v>
      </c>
      <c r="H63" s="32">
        <v>32.799999999999997</v>
      </c>
      <c r="I63" s="32" t="s">
        <v>443</v>
      </c>
      <c r="J63" s="32"/>
      <c r="K63" s="32"/>
      <c r="L63" s="32"/>
      <c r="M63" s="32">
        <v>24.7</v>
      </c>
      <c r="N63" s="32">
        <v>28.6</v>
      </c>
      <c r="O63" s="32">
        <v>34.200000000000003</v>
      </c>
      <c r="P63" s="32">
        <v>46.1</v>
      </c>
      <c r="Q63" s="32">
        <v>31.6</v>
      </c>
      <c r="R63" s="3">
        <f t="shared" si="0"/>
        <v>35.375</v>
      </c>
      <c r="S63" s="3">
        <f t="shared" si="1"/>
        <v>28.653750000000002</v>
      </c>
    </row>
    <row r="64" spans="1:19" x14ac:dyDescent="0.25">
      <c r="A64" t="s">
        <v>540</v>
      </c>
      <c r="B64" t="s">
        <v>485</v>
      </c>
      <c r="C64" t="s">
        <v>200</v>
      </c>
      <c r="D64">
        <v>576295</v>
      </c>
      <c r="E64">
        <v>155376</v>
      </c>
      <c r="F64" s="34">
        <v>103</v>
      </c>
      <c r="G64" s="34">
        <v>87.1</v>
      </c>
      <c r="H64" s="32">
        <v>62.2</v>
      </c>
      <c r="I64" s="32">
        <v>89.4</v>
      </c>
      <c r="J64" s="32">
        <v>60.8</v>
      </c>
      <c r="K64" s="32">
        <v>57.1</v>
      </c>
      <c r="L64" s="32">
        <v>55.5</v>
      </c>
      <c r="M64" s="32">
        <v>53.1</v>
      </c>
      <c r="N64" s="33">
        <v>51.6</v>
      </c>
      <c r="O64" s="33">
        <v>58.7</v>
      </c>
      <c r="P64" s="32">
        <v>51</v>
      </c>
      <c r="Q64" s="61">
        <v>55.5</v>
      </c>
      <c r="R64" s="3">
        <f t="shared" si="0"/>
        <v>65.416666666666686</v>
      </c>
      <c r="S64" s="3">
        <f t="shared" si="1"/>
        <v>52.987500000000018</v>
      </c>
    </row>
    <row r="65" spans="1:19" x14ac:dyDescent="0.25">
      <c r="A65" t="s">
        <v>500</v>
      </c>
      <c r="B65" t="s">
        <v>501</v>
      </c>
      <c r="C65" t="s">
        <v>200</v>
      </c>
      <c r="D65">
        <v>576337</v>
      </c>
      <c r="E65" s="6">
        <v>155183</v>
      </c>
      <c r="F65" s="34">
        <v>84.3</v>
      </c>
      <c r="G65" s="34">
        <v>85.8</v>
      </c>
      <c r="H65" s="34" t="s">
        <v>523</v>
      </c>
      <c r="I65" s="32">
        <v>79</v>
      </c>
      <c r="J65" s="32">
        <v>72.3</v>
      </c>
      <c r="K65" s="32">
        <v>81.400000000000006</v>
      </c>
      <c r="L65" s="32">
        <v>85.7</v>
      </c>
      <c r="M65" s="32">
        <v>88.8</v>
      </c>
      <c r="N65" s="32">
        <v>76.900000000000006</v>
      </c>
      <c r="O65" s="32">
        <v>74.7</v>
      </c>
      <c r="P65" s="32">
        <v>85.9</v>
      </c>
      <c r="Q65" s="32">
        <v>83.8</v>
      </c>
      <c r="R65" s="3">
        <f t="shared" si="0"/>
        <v>81.690909090909088</v>
      </c>
      <c r="S65" s="3">
        <f t="shared" si="1"/>
        <v>66.169636363636371</v>
      </c>
    </row>
    <row r="66" spans="1:19" x14ac:dyDescent="0.25">
      <c r="A66" t="s">
        <v>502</v>
      </c>
      <c r="B66" t="s">
        <v>501</v>
      </c>
      <c r="C66" t="s">
        <v>200</v>
      </c>
      <c r="D66">
        <v>576337</v>
      </c>
      <c r="E66" s="6">
        <v>155183</v>
      </c>
      <c r="F66" s="34">
        <v>84</v>
      </c>
      <c r="G66" s="34">
        <v>74.3</v>
      </c>
      <c r="H66" s="34" t="s">
        <v>523</v>
      </c>
      <c r="I66" s="32">
        <v>88.9</v>
      </c>
      <c r="J66" s="32">
        <v>78.599999999999994</v>
      </c>
      <c r="K66" s="32">
        <v>80.900000000000006</v>
      </c>
      <c r="L66" s="32">
        <v>83.5</v>
      </c>
      <c r="M66" s="32">
        <v>85.5</v>
      </c>
      <c r="N66" s="32">
        <v>77</v>
      </c>
      <c r="O66" s="32">
        <v>82.2</v>
      </c>
      <c r="P66" s="32">
        <v>82.6</v>
      </c>
      <c r="Q66" s="32">
        <v>87.2</v>
      </c>
      <c r="R66" s="3">
        <f t="shared" si="0"/>
        <v>82.245454545454564</v>
      </c>
      <c r="S66" s="3">
        <f t="shared" si="1"/>
        <v>66.618818181818199</v>
      </c>
    </row>
    <row r="67" spans="1:19" x14ac:dyDescent="0.25">
      <c r="A67" t="s">
        <v>503</v>
      </c>
      <c r="B67" t="s">
        <v>501</v>
      </c>
      <c r="C67" t="s">
        <v>200</v>
      </c>
      <c r="D67">
        <v>576337</v>
      </c>
      <c r="E67" s="6">
        <v>155183</v>
      </c>
      <c r="F67" s="34">
        <v>86.7</v>
      </c>
      <c r="G67" s="34">
        <v>83</v>
      </c>
      <c r="H67" s="34" t="s">
        <v>523</v>
      </c>
      <c r="I67" s="32">
        <v>88.7</v>
      </c>
      <c r="J67" s="32">
        <v>78.099999999999994</v>
      </c>
      <c r="K67" s="32">
        <v>81.900000000000006</v>
      </c>
      <c r="L67" s="32">
        <v>83.7</v>
      </c>
      <c r="M67" s="32">
        <v>88.2</v>
      </c>
      <c r="N67" s="32">
        <v>74.900000000000006</v>
      </c>
      <c r="O67" s="32">
        <v>78.2</v>
      </c>
      <c r="P67" s="32">
        <v>86</v>
      </c>
      <c r="Q67" s="32">
        <v>86.6</v>
      </c>
      <c r="R67" s="3">
        <f>AVERAGE(F67:Q67)</f>
        <v>83.272727272727266</v>
      </c>
      <c r="S67" s="3">
        <f t="shared" si="1"/>
        <v>67.450909090909093</v>
      </c>
    </row>
    <row r="68" spans="1:19" x14ac:dyDescent="0.25">
      <c r="A68" t="s">
        <v>504</v>
      </c>
      <c r="B68" s="4" t="s">
        <v>505</v>
      </c>
      <c r="C68" t="s">
        <v>200</v>
      </c>
      <c r="D68">
        <v>575928</v>
      </c>
      <c r="E68" s="6">
        <v>155652</v>
      </c>
      <c r="F68" s="34" t="s">
        <v>523</v>
      </c>
      <c r="G68" s="34" t="s">
        <v>523</v>
      </c>
      <c r="H68" s="34" t="s">
        <v>523</v>
      </c>
      <c r="I68" s="32" t="s">
        <v>443</v>
      </c>
      <c r="J68" s="34"/>
      <c r="K68" s="34"/>
      <c r="L68" s="32"/>
      <c r="M68" s="32"/>
      <c r="N68" s="32" t="s">
        <v>523</v>
      </c>
      <c r="O68" s="32">
        <v>40.4</v>
      </c>
      <c r="P68" s="32">
        <v>42.3</v>
      </c>
      <c r="Q68" s="32">
        <v>43</v>
      </c>
      <c r="R68" s="3">
        <f>AVERAGE(F68:Q68)</f>
        <v>41.9</v>
      </c>
      <c r="S68" s="3">
        <f>(R68*0.81)</f>
        <v>33.939</v>
      </c>
    </row>
    <row r="69" spans="1:19" x14ac:dyDescent="0.25">
      <c r="A69" t="s">
        <v>506</v>
      </c>
      <c r="B69" s="4" t="s">
        <v>507</v>
      </c>
      <c r="C69" t="s">
        <v>200</v>
      </c>
      <c r="D69">
        <v>577843</v>
      </c>
      <c r="E69" s="6">
        <v>157243</v>
      </c>
      <c r="F69" s="34">
        <v>53.3</v>
      </c>
      <c r="G69" s="34" t="s">
        <v>443</v>
      </c>
      <c r="H69" s="34" t="s">
        <v>443</v>
      </c>
      <c r="I69" s="32" t="s">
        <v>443</v>
      </c>
      <c r="J69" s="34" t="s">
        <v>443</v>
      </c>
      <c r="K69" s="34" t="s">
        <v>443</v>
      </c>
      <c r="L69" s="34" t="s">
        <v>443</v>
      </c>
      <c r="M69" s="37" t="s">
        <v>443</v>
      </c>
      <c r="N69" s="37" t="s">
        <v>443</v>
      </c>
      <c r="O69" s="37" t="s">
        <v>443</v>
      </c>
      <c r="P69" s="37" t="s">
        <v>443</v>
      </c>
      <c r="Q69" s="37" t="s">
        <v>443</v>
      </c>
      <c r="R69" s="3">
        <f>AVERAGE(F69:Q69)</f>
        <v>53.3</v>
      </c>
      <c r="S69" s="3">
        <f>(R69*0.81)</f>
        <v>43.173000000000002</v>
      </c>
    </row>
    <row r="70" spans="1:19" ht="31.5" x14ac:dyDescent="0.25">
      <c r="A70" t="s">
        <v>511</v>
      </c>
      <c r="B70" s="4" t="s">
        <v>546</v>
      </c>
      <c r="C70" t="s">
        <v>200</v>
      </c>
      <c r="D70">
        <v>579090</v>
      </c>
      <c r="E70" s="6">
        <v>152270</v>
      </c>
      <c r="F70" s="34">
        <v>49.1</v>
      </c>
      <c r="G70" s="34">
        <v>36.200000000000003</v>
      </c>
      <c r="H70" s="34" t="s">
        <v>523</v>
      </c>
      <c r="I70" s="32">
        <v>32.9</v>
      </c>
      <c r="J70" s="34">
        <v>33.700000000000003</v>
      </c>
      <c r="K70" s="34">
        <v>30.8</v>
      </c>
      <c r="L70" s="32">
        <v>28.5</v>
      </c>
      <c r="M70" s="32">
        <v>32.4</v>
      </c>
      <c r="N70" s="32" t="s">
        <v>523</v>
      </c>
      <c r="O70" s="32">
        <v>36.6</v>
      </c>
      <c r="P70" s="32">
        <v>44.4</v>
      </c>
      <c r="Q70" s="32">
        <v>36.5</v>
      </c>
      <c r="R70" s="3">
        <f>AVERAGE(F70:Q70)</f>
        <v>36.11</v>
      </c>
      <c r="S70" s="3">
        <f>(R70*0.81)</f>
        <v>29.249100000000002</v>
      </c>
    </row>
    <row r="71" spans="1:19" x14ac:dyDescent="0.25">
      <c r="A71" t="s">
        <v>520</v>
      </c>
      <c r="B71" s="7" t="s">
        <v>532</v>
      </c>
      <c r="F71" s="32">
        <v>46.7</v>
      </c>
      <c r="G71" s="32">
        <v>43.1</v>
      </c>
      <c r="H71" s="32">
        <v>46.5</v>
      </c>
      <c r="I71" s="32">
        <v>42.5</v>
      </c>
      <c r="J71" s="32">
        <v>36.5</v>
      </c>
      <c r="K71" s="32">
        <v>36.799999999999997</v>
      </c>
      <c r="L71" s="32">
        <v>34</v>
      </c>
      <c r="M71" s="32">
        <v>35.200000000000003</v>
      </c>
      <c r="N71" s="32">
        <v>33</v>
      </c>
      <c r="O71" s="32">
        <v>36.4</v>
      </c>
      <c r="P71" s="32">
        <v>45.6</v>
      </c>
      <c r="Q71" s="32">
        <v>40.9</v>
      </c>
      <c r="S71" s="3">
        <f>(R71*0.81)</f>
        <v>0</v>
      </c>
    </row>
    <row r="72" spans="1:19" x14ac:dyDescent="0.25">
      <c r="A72" t="s">
        <v>521</v>
      </c>
      <c r="B72" s="7" t="s">
        <v>531</v>
      </c>
      <c r="F72" s="32">
        <v>37.299999999999997</v>
      </c>
      <c r="G72" s="32">
        <v>30.7</v>
      </c>
      <c r="H72" s="32">
        <v>32</v>
      </c>
      <c r="I72" s="32">
        <v>35.1</v>
      </c>
      <c r="J72" s="32">
        <v>21.8</v>
      </c>
      <c r="K72" s="32">
        <v>23.3</v>
      </c>
      <c r="L72" s="32">
        <v>20.7</v>
      </c>
      <c r="M72" s="32">
        <v>22.7</v>
      </c>
      <c r="N72" s="32">
        <v>22.7</v>
      </c>
      <c r="O72" s="32">
        <v>25.2</v>
      </c>
      <c r="P72" s="32">
        <v>33.200000000000003</v>
      </c>
      <c r="Q72" s="32">
        <v>27.8</v>
      </c>
      <c r="R72">
        <v>30.5</v>
      </c>
      <c r="S72" s="3">
        <f>(R72*0.81)</f>
        <v>24.705000000000002</v>
      </c>
    </row>
    <row r="73" spans="1:19" x14ac:dyDescent="0.25">
      <c r="A73" t="s">
        <v>525</v>
      </c>
      <c r="B73" s="4" t="s">
        <v>526</v>
      </c>
      <c r="F73" s="32" t="s">
        <v>443</v>
      </c>
      <c r="G73" s="32">
        <v>31.5</v>
      </c>
      <c r="H73" s="32" t="s">
        <v>523</v>
      </c>
      <c r="I73" s="32" t="s">
        <v>443</v>
      </c>
      <c r="J73" s="32"/>
      <c r="K73" s="32" t="s">
        <v>523</v>
      </c>
      <c r="L73" s="32" t="s">
        <v>523</v>
      </c>
      <c r="M73" s="32"/>
      <c r="N73" s="32">
        <v>34.5</v>
      </c>
      <c r="O73" s="32">
        <v>38.4</v>
      </c>
      <c r="P73" s="32">
        <v>45.8</v>
      </c>
      <c r="Q73" s="32">
        <v>38.799999999999997</v>
      </c>
      <c r="S73" s="3"/>
    </row>
    <row r="74" spans="1:19" x14ac:dyDescent="0.25">
      <c r="A74" t="s">
        <v>524</v>
      </c>
      <c r="B74" s="4" t="s">
        <v>527</v>
      </c>
      <c r="F74" s="32" t="s">
        <v>443</v>
      </c>
      <c r="G74" s="32">
        <v>52.2</v>
      </c>
      <c r="H74" s="32">
        <v>40</v>
      </c>
      <c r="I74" s="32" t="s">
        <v>523</v>
      </c>
      <c r="J74" s="32">
        <v>40.1</v>
      </c>
      <c r="K74" s="32">
        <v>41.8</v>
      </c>
      <c r="L74" s="32">
        <v>39.9</v>
      </c>
      <c r="M74" s="32">
        <v>39.5</v>
      </c>
      <c r="N74" s="32">
        <v>41.5</v>
      </c>
      <c r="O74" s="32">
        <v>44.8</v>
      </c>
      <c r="P74" s="32">
        <v>48.1</v>
      </c>
      <c r="Q74" s="32">
        <v>49.4</v>
      </c>
    </row>
    <row r="75" spans="1:19" x14ac:dyDescent="0.25">
      <c r="A75" t="s">
        <v>528</v>
      </c>
      <c r="B75" s="7" t="s">
        <v>533</v>
      </c>
      <c r="F75" s="32" t="s">
        <v>443</v>
      </c>
      <c r="G75" s="32" t="s">
        <v>443</v>
      </c>
      <c r="H75" s="32">
        <v>26.5</v>
      </c>
      <c r="I75" s="32">
        <v>10</v>
      </c>
      <c r="J75" s="32">
        <v>19.5</v>
      </c>
      <c r="K75" s="32">
        <v>22.1</v>
      </c>
      <c r="L75" s="32">
        <v>22.3</v>
      </c>
      <c r="M75" s="32">
        <v>26.7</v>
      </c>
      <c r="N75" s="32">
        <v>20.399999999999999</v>
      </c>
      <c r="O75" s="32">
        <v>14.7</v>
      </c>
      <c r="P75" s="32">
        <v>33.700000000000003</v>
      </c>
      <c r="Q75" s="32">
        <v>28.4</v>
      </c>
    </row>
    <row r="76" spans="1:19" x14ac:dyDescent="0.25">
      <c r="A76" t="s">
        <v>553</v>
      </c>
      <c r="B76" s="7" t="s">
        <v>554</v>
      </c>
    </row>
    <row r="77" spans="1:19" x14ac:dyDescent="0.25">
      <c r="A77" t="s">
        <v>555</v>
      </c>
      <c r="B77" s="7" t="s">
        <v>557</v>
      </c>
    </row>
    <row r="79" spans="1:19" x14ac:dyDescent="0.25">
      <c r="G79" t="s">
        <v>530</v>
      </c>
    </row>
  </sheetData>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4"/>
  <sheetViews>
    <sheetView zoomScale="75" zoomScaleNormal="75" workbookViewId="0">
      <pane xSplit="2" ySplit="2" topLeftCell="I61" activePane="bottomRight" state="frozen"/>
      <selection pane="topRight" activeCell="C1" sqref="C1"/>
      <selection pane="bottomLeft" activeCell="A3" sqref="A3"/>
      <selection pane="bottomRight" activeCell="J81" sqref="J81"/>
    </sheetView>
  </sheetViews>
  <sheetFormatPr defaultColWidth="8.875" defaultRowHeight="15.75" x14ac:dyDescent="0.25"/>
  <cols>
    <col min="1" max="1" width="19.125" customWidth="1"/>
    <col min="2" max="2" width="79" customWidth="1"/>
    <col min="3" max="3" width="23.75" bestFit="1" customWidth="1"/>
    <col min="4" max="4" width="7.125" bestFit="1" customWidth="1"/>
    <col min="5" max="5" width="8.25" style="6" bestFit="1" customWidth="1"/>
    <col min="6" max="6" width="7.5" bestFit="1" customWidth="1"/>
    <col min="7" max="7" width="8.5" bestFit="1" customWidth="1"/>
    <col min="8" max="8" width="6.5" bestFit="1" customWidth="1"/>
    <col min="9" max="9" width="5.5" bestFit="1" customWidth="1"/>
    <col min="10" max="10" width="6.125" customWidth="1"/>
    <col min="11" max="11" width="6.625" style="20" customWidth="1"/>
    <col min="12" max="12" width="7.25" customWidth="1"/>
    <col min="13" max="13" width="7" bestFit="1" customWidth="1"/>
    <col min="14" max="14" width="9.625" bestFit="1" customWidth="1"/>
    <col min="15" max="15" width="7.625" bestFit="1" customWidth="1"/>
    <col min="16" max="16" width="9.5" bestFit="1" customWidth="1"/>
    <col min="17" max="17" width="9.125" bestFit="1" customWidth="1"/>
    <col min="18" max="18" width="13.625" customWidth="1"/>
    <col min="19" max="20" width="14.125" customWidth="1"/>
    <col min="21" max="21" width="11.875" customWidth="1"/>
  </cols>
  <sheetData>
    <row r="1" spans="1:21" ht="26.25" customHeight="1" x14ac:dyDescent="0.3">
      <c r="A1" s="27" t="s">
        <v>519</v>
      </c>
      <c r="B1" s="4"/>
      <c r="F1" s="9"/>
      <c r="G1" s="9"/>
      <c r="H1" s="9"/>
      <c r="I1" s="9"/>
      <c r="J1" s="9"/>
      <c r="K1" s="9"/>
      <c r="L1" s="9"/>
      <c r="M1" s="9"/>
      <c r="N1" s="9"/>
      <c r="O1" s="9"/>
      <c r="P1" s="9"/>
      <c r="U1" t="s">
        <v>299</v>
      </c>
    </row>
    <row r="2" spans="1:21" x14ac:dyDescent="0.25">
      <c r="A2" s="25" t="s">
        <v>2</v>
      </c>
      <c r="B2" s="7" t="s">
        <v>3</v>
      </c>
      <c r="C2" t="s">
        <v>4</v>
      </c>
      <c r="D2" t="s">
        <v>5</v>
      </c>
      <c r="E2" s="6" t="s">
        <v>6</v>
      </c>
      <c r="F2" s="9" t="s">
        <v>285</v>
      </c>
      <c r="G2" s="9" t="s">
        <v>286</v>
      </c>
      <c r="H2" s="9" t="s">
        <v>287</v>
      </c>
      <c r="I2" s="9" t="s">
        <v>288</v>
      </c>
      <c r="J2" s="9" t="s">
        <v>289</v>
      </c>
      <c r="K2" s="9" t="s">
        <v>290</v>
      </c>
      <c r="L2" s="9" t="s">
        <v>291</v>
      </c>
      <c r="M2" s="9" t="s">
        <v>292</v>
      </c>
      <c r="N2" s="9" t="s">
        <v>293</v>
      </c>
      <c r="O2" s="9" t="s">
        <v>294</v>
      </c>
      <c r="P2" s="9" t="s">
        <v>295</v>
      </c>
      <c r="Q2" t="s">
        <v>296</v>
      </c>
      <c r="R2" t="s">
        <v>297</v>
      </c>
      <c r="S2" t="s">
        <v>536</v>
      </c>
      <c r="T2" t="s">
        <v>537</v>
      </c>
      <c r="U2" t="str">
        <f>'Site Information'!M2</f>
        <v>http://www.kentair.org.uk/home/text/454</v>
      </c>
    </row>
    <row r="3" spans="1:21" x14ac:dyDescent="0.25">
      <c r="A3" s="25" t="s">
        <v>508</v>
      </c>
      <c r="B3" s="7" t="s">
        <v>440</v>
      </c>
      <c r="C3" t="s">
        <v>495</v>
      </c>
      <c r="D3" s="28">
        <v>580101</v>
      </c>
      <c r="E3" s="29">
        <v>159695</v>
      </c>
      <c r="F3" s="56">
        <v>20.3</v>
      </c>
      <c r="G3" s="56">
        <v>17.5</v>
      </c>
      <c r="H3" s="41">
        <v>15.8</v>
      </c>
      <c r="I3" s="56">
        <v>12.9</v>
      </c>
      <c r="J3" s="56">
        <v>10.5</v>
      </c>
      <c r="K3" s="56">
        <v>9.1</v>
      </c>
      <c r="L3" s="41">
        <v>9.9</v>
      </c>
      <c r="M3" s="56">
        <v>11.5</v>
      </c>
      <c r="N3" s="56">
        <v>12.7</v>
      </c>
      <c r="O3" s="41">
        <v>15</v>
      </c>
      <c r="P3" s="41">
        <v>16.7</v>
      </c>
      <c r="Q3" s="41">
        <v>18</v>
      </c>
      <c r="R3" s="31">
        <f t="shared" ref="R3:R66" si="0">AVERAGE(F3:Q3)</f>
        <v>14.158333333333331</v>
      </c>
      <c r="S3" s="31">
        <f>(R3*0.81)</f>
        <v>11.468249999999999</v>
      </c>
      <c r="T3" s="49">
        <f>(R3*0.76)</f>
        <v>10.760333333333332</v>
      </c>
    </row>
    <row r="4" spans="1:21" x14ac:dyDescent="0.25">
      <c r="A4" s="25" t="s">
        <v>509</v>
      </c>
      <c r="B4" s="7" t="s">
        <v>441</v>
      </c>
      <c r="C4" t="s">
        <v>495</v>
      </c>
      <c r="D4" s="28">
        <v>580101</v>
      </c>
      <c r="E4" s="29">
        <v>159695</v>
      </c>
      <c r="F4" s="56">
        <v>20.100000000000001</v>
      </c>
      <c r="G4" s="56">
        <v>17.8</v>
      </c>
      <c r="H4" s="41">
        <v>13.5</v>
      </c>
      <c r="I4" s="56">
        <v>11.4</v>
      </c>
      <c r="J4" s="56">
        <v>11.9</v>
      </c>
      <c r="K4" s="56">
        <v>8.6999999999999993</v>
      </c>
      <c r="L4" s="41">
        <v>8.8000000000000007</v>
      </c>
      <c r="M4" s="56">
        <v>11.4</v>
      </c>
      <c r="N4" s="56">
        <v>12.6</v>
      </c>
      <c r="O4" s="41">
        <v>14.5</v>
      </c>
      <c r="P4" s="41">
        <v>16.600000000000001</v>
      </c>
      <c r="Q4" s="41">
        <v>20.399999999999999</v>
      </c>
      <c r="R4" s="31">
        <f t="shared" si="0"/>
        <v>13.975</v>
      </c>
      <c r="S4" s="31">
        <f t="shared" ref="S4:S67" si="1">(R4*0.81)</f>
        <v>11.319750000000001</v>
      </c>
      <c r="T4" s="49">
        <f t="shared" ref="T4:T67" si="2">(R4*0.76)</f>
        <v>10.621</v>
      </c>
    </row>
    <row r="5" spans="1:21" x14ac:dyDescent="0.25">
      <c r="A5" s="25" t="s">
        <v>510</v>
      </c>
      <c r="B5" s="7" t="s">
        <v>442</v>
      </c>
      <c r="C5" t="s">
        <v>495</v>
      </c>
      <c r="D5" s="28">
        <v>580101</v>
      </c>
      <c r="E5" s="29">
        <v>159695</v>
      </c>
      <c r="F5" s="56">
        <v>18.8</v>
      </c>
      <c r="G5" s="56">
        <v>15.2</v>
      </c>
      <c r="H5" s="41">
        <v>14.8</v>
      </c>
      <c r="I5" s="56">
        <v>11.4</v>
      </c>
      <c r="J5" s="56">
        <v>12.2</v>
      </c>
      <c r="K5" s="56">
        <v>7.8</v>
      </c>
      <c r="L5" s="41">
        <v>9</v>
      </c>
      <c r="M5" s="56" t="s">
        <v>443</v>
      </c>
      <c r="N5" s="56">
        <v>13.4</v>
      </c>
      <c r="O5" s="41">
        <v>16.100000000000001</v>
      </c>
      <c r="P5" s="41">
        <v>11.8</v>
      </c>
      <c r="Q5" s="41">
        <v>16.399999999999999</v>
      </c>
      <c r="R5" s="31">
        <f t="shared" si="0"/>
        <v>13.354545454545455</v>
      </c>
      <c r="S5" s="31">
        <f t="shared" si="1"/>
        <v>10.817181818181819</v>
      </c>
      <c r="T5" s="49">
        <f t="shared" si="2"/>
        <v>10.149454545454546</v>
      </c>
    </row>
    <row r="6" spans="1:21" x14ac:dyDescent="0.25">
      <c r="A6" s="25" t="s">
        <v>331</v>
      </c>
      <c r="B6" s="7" t="s">
        <v>46</v>
      </c>
      <c r="C6" t="s">
        <v>486</v>
      </c>
      <c r="D6" s="28">
        <v>575714</v>
      </c>
      <c r="E6" s="29">
        <v>158504</v>
      </c>
      <c r="F6" s="56">
        <v>40.799999999999997</v>
      </c>
      <c r="G6" s="56">
        <v>45</v>
      </c>
      <c r="H6" s="41">
        <v>41</v>
      </c>
      <c r="I6" s="56">
        <v>29.5</v>
      </c>
      <c r="J6" s="56">
        <v>41.4</v>
      </c>
      <c r="K6" s="59">
        <v>25.5</v>
      </c>
      <c r="L6" s="55">
        <v>28.2</v>
      </c>
      <c r="M6" s="56">
        <v>29.9</v>
      </c>
      <c r="N6" s="56">
        <v>31.1</v>
      </c>
      <c r="O6" s="41">
        <v>35.700000000000003</v>
      </c>
      <c r="P6" s="41">
        <v>31.6</v>
      </c>
      <c r="Q6" s="41">
        <v>42.1</v>
      </c>
      <c r="R6" s="31">
        <f t="shared" si="0"/>
        <v>35.150000000000006</v>
      </c>
      <c r="S6" s="3">
        <f t="shared" si="1"/>
        <v>28.471500000000006</v>
      </c>
      <c r="T6" s="49">
        <f t="shared" si="2"/>
        <v>26.714000000000006</v>
      </c>
    </row>
    <row r="7" spans="1:21" x14ac:dyDescent="0.25">
      <c r="A7" s="25" t="s">
        <v>332</v>
      </c>
      <c r="B7" s="7" t="s">
        <v>49</v>
      </c>
      <c r="C7" t="s">
        <v>486</v>
      </c>
      <c r="D7" s="28">
        <v>575718</v>
      </c>
      <c r="E7" s="29">
        <v>158653</v>
      </c>
      <c r="F7" s="56">
        <v>38.200000000000003</v>
      </c>
      <c r="G7" s="56">
        <v>28</v>
      </c>
      <c r="H7" s="41">
        <v>31.7</v>
      </c>
      <c r="I7" s="56">
        <v>31.4</v>
      </c>
      <c r="J7" s="56" t="s">
        <v>443</v>
      </c>
      <c r="K7" s="56">
        <v>15.5</v>
      </c>
      <c r="L7" s="41">
        <v>25.3</v>
      </c>
      <c r="M7" s="56">
        <v>26.1</v>
      </c>
      <c r="N7" s="56" t="s">
        <v>443</v>
      </c>
      <c r="O7" s="41">
        <v>26.6</v>
      </c>
      <c r="P7" s="41"/>
      <c r="Q7" s="42"/>
      <c r="R7" s="31">
        <f t="shared" si="0"/>
        <v>27.85</v>
      </c>
      <c r="S7" s="3">
        <f t="shared" si="1"/>
        <v>22.558500000000002</v>
      </c>
      <c r="T7" s="49">
        <f t="shared" si="2"/>
        <v>21.166</v>
      </c>
    </row>
    <row r="8" spans="1:21" x14ac:dyDescent="0.25">
      <c r="A8" s="25" t="s">
        <v>339</v>
      </c>
      <c r="B8" s="7" t="s">
        <v>76</v>
      </c>
      <c r="C8" t="s">
        <v>200</v>
      </c>
      <c r="D8" s="28">
        <v>576692</v>
      </c>
      <c r="E8" s="29">
        <v>153992</v>
      </c>
      <c r="F8" s="56" t="s">
        <v>443</v>
      </c>
      <c r="G8" s="56" t="s">
        <v>443</v>
      </c>
      <c r="H8" s="42">
        <v>34.9</v>
      </c>
      <c r="I8" s="56" t="s">
        <v>443</v>
      </c>
      <c r="J8" s="56">
        <v>33.200000000000003</v>
      </c>
      <c r="K8" s="56">
        <v>22.8</v>
      </c>
      <c r="L8" s="41">
        <v>22</v>
      </c>
      <c r="M8" s="56">
        <v>23.1</v>
      </c>
      <c r="N8" s="56">
        <v>26.1</v>
      </c>
      <c r="O8" s="41">
        <v>33</v>
      </c>
      <c r="P8" s="41">
        <v>31.1</v>
      </c>
      <c r="Q8" s="41">
        <v>36.1</v>
      </c>
      <c r="R8" s="31">
        <f t="shared" si="0"/>
        <v>29.144444444444446</v>
      </c>
      <c r="S8" s="3">
        <f t="shared" si="1"/>
        <v>23.607000000000003</v>
      </c>
      <c r="T8" s="49">
        <f t="shared" si="2"/>
        <v>22.149777777777778</v>
      </c>
    </row>
    <row r="9" spans="1:21" x14ac:dyDescent="0.25">
      <c r="A9" s="25" t="s">
        <v>340</v>
      </c>
      <c r="B9" s="7" t="s">
        <v>54</v>
      </c>
      <c r="C9" t="s">
        <v>200</v>
      </c>
      <c r="D9" s="28">
        <v>576175</v>
      </c>
      <c r="E9" s="29">
        <v>154858</v>
      </c>
      <c r="F9" s="56" t="s">
        <v>443</v>
      </c>
      <c r="G9" s="56">
        <v>41.8</v>
      </c>
      <c r="H9" s="41">
        <v>42.1</v>
      </c>
      <c r="I9" s="56">
        <v>31.4</v>
      </c>
      <c r="J9" s="56">
        <v>35.5</v>
      </c>
      <c r="K9" s="56">
        <v>25.7</v>
      </c>
      <c r="L9" s="41">
        <v>27.4</v>
      </c>
      <c r="M9" s="56">
        <v>25.9</v>
      </c>
      <c r="N9" s="56">
        <v>32</v>
      </c>
      <c r="O9" s="41">
        <v>42.4</v>
      </c>
      <c r="P9" s="41">
        <v>33.299999999999997</v>
      </c>
      <c r="Q9" s="41">
        <v>41</v>
      </c>
      <c r="R9" s="31">
        <f t="shared" si="0"/>
        <v>34.409090909090907</v>
      </c>
      <c r="S9" s="3">
        <f t="shared" si="1"/>
        <v>27.871363636363636</v>
      </c>
      <c r="T9" s="49">
        <f t="shared" si="2"/>
        <v>26.150909090909089</v>
      </c>
    </row>
    <row r="10" spans="1:21" x14ac:dyDescent="0.25">
      <c r="A10" s="25" t="s">
        <v>342</v>
      </c>
      <c r="B10" s="7" t="s">
        <v>86</v>
      </c>
      <c r="C10" t="s">
        <v>200</v>
      </c>
      <c r="D10" s="28">
        <v>574109</v>
      </c>
      <c r="E10" s="29">
        <v>156930</v>
      </c>
      <c r="F10" s="56">
        <v>34.5</v>
      </c>
      <c r="G10" s="56">
        <v>28.6</v>
      </c>
      <c r="H10" s="41">
        <v>31.4</v>
      </c>
      <c r="I10" s="56">
        <v>32.9</v>
      </c>
      <c r="J10" s="56">
        <v>32.4</v>
      </c>
      <c r="K10" s="56">
        <v>23.6</v>
      </c>
      <c r="L10" s="41">
        <v>33.299999999999997</v>
      </c>
      <c r="M10" s="56">
        <v>30.9</v>
      </c>
      <c r="N10" s="56">
        <v>37.1</v>
      </c>
      <c r="O10" s="41">
        <v>38.4</v>
      </c>
      <c r="P10" s="41">
        <v>33.6</v>
      </c>
      <c r="Q10" s="41">
        <v>44.8</v>
      </c>
      <c r="R10" s="31">
        <f t="shared" si="0"/>
        <v>33.458333333333336</v>
      </c>
      <c r="S10" s="3">
        <f t="shared" si="1"/>
        <v>27.101250000000004</v>
      </c>
      <c r="T10" s="49">
        <f t="shared" si="2"/>
        <v>25.428333333333335</v>
      </c>
    </row>
    <row r="11" spans="1:21" x14ac:dyDescent="0.25">
      <c r="A11" s="25" t="s">
        <v>346</v>
      </c>
      <c r="B11" s="7" t="s">
        <v>103</v>
      </c>
      <c r="C11" t="s">
        <v>200</v>
      </c>
      <c r="D11" s="28">
        <v>575782</v>
      </c>
      <c r="E11" s="29">
        <v>155678</v>
      </c>
      <c r="F11" s="56">
        <v>37.9</v>
      </c>
      <c r="G11" s="56">
        <v>40.9</v>
      </c>
      <c r="H11" s="41">
        <v>42.2</v>
      </c>
      <c r="I11" s="56">
        <v>39.799999999999997</v>
      </c>
      <c r="J11" s="56">
        <v>36.799999999999997</v>
      </c>
      <c r="K11" s="56">
        <v>28.1</v>
      </c>
      <c r="L11" s="41">
        <v>36.4</v>
      </c>
      <c r="M11" s="56">
        <v>36.4</v>
      </c>
      <c r="N11" s="56">
        <v>37.4</v>
      </c>
      <c r="O11" s="41">
        <v>45.4</v>
      </c>
      <c r="P11" s="41">
        <v>35.799999999999997</v>
      </c>
      <c r="Q11" s="41">
        <v>45.3</v>
      </c>
      <c r="R11" s="31">
        <f t="shared" si="0"/>
        <v>38.533333333333331</v>
      </c>
      <c r="S11" s="3">
        <f t="shared" si="1"/>
        <v>31.212</v>
      </c>
      <c r="T11" s="49">
        <f t="shared" si="2"/>
        <v>29.285333333333334</v>
      </c>
    </row>
    <row r="12" spans="1:21" x14ac:dyDescent="0.25">
      <c r="A12" s="25" t="s">
        <v>347</v>
      </c>
      <c r="B12" s="7" t="s">
        <v>106</v>
      </c>
      <c r="C12" t="s">
        <v>200</v>
      </c>
      <c r="D12" s="28">
        <v>575970</v>
      </c>
      <c r="E12" s="29">
        <v>155688</v>
      </c>
      <c r="F12" s="56">
        <v>47.5</v>
      </c>
      <c r="G12" s="56">
        <v>29.5</v>
      </c>
      <c r="H12" s="41">
        <v>44.6</v>
      </c>
      <c r="I12" s="56">
        <v>47.3</v>
      </c>
      <c r="J12" s="56">
        <v>43.4</v>
      </c>
      <c r="K12" s="56">
        <v>39.4</v>
      </c>
      <c r="L12" s="41">
        <v>44.8</v>
      </c>
      <c r="M12" s="56">
        <v>39.299999999999997</v>
      </c>
      <c r="N12" s="56">
        <v>40.5</v>
      </c>
      <c r="O12" s="41">
        <v>50.7</v>
      </c>
      <c r="P12" s="41">
        <v>46.9</v>
      </c>
      <c r="Q12" s="41">
        <v>50.5</v>
      </c>
      <c r="R12" s="31">
        <f t="shared" si="0"/>
        <v>43.699999999999996</v>
      </c>
      <c r="S12" s="3">
        <f t="shared" si="1"/>
        <v>35.396999999999998</v>
      </c>
      <c r="T12" s="49">
        <f t="shared" si="2"/>
        <v>33.211999999999996</v>
      </c>
    </row>
    <row r="13" spans="1:21" x14ac:dyDescent="0.25">
      <c r="A13" s="25" t="s">
        <v>348</v>
      </c>
      <c r="B13" s="7" t="s">
        <v>113</v>
      </c>
      <c r="C13" t="s">
        <v>200</v>
      </c>
      <c r="D13" s="28">
        <v>576086</v>
      </c>
      <c r="E13" s="29">
        <v>155373</v>
      </c>
      <c r="F13" s="56">
        <v>44.8</v>
      </c>
      <c r="G13" s="56">
        <v>41</v>
      </c>
      <c r="H13" s="41">
        <v>42.2</v>
      </c>
      <c r="I13" s="56">
        <v>41.7</v>
      </c>
      <c r="J13" s="56" t="s">
        <v>443</v>
      </c>
      <c r="K13" s="59">
        <v>33.200000000000003</v>
      </c>
      <c r="L13" s="41">
        <v>39.4</v>
      </c>
      <c r="M13" s="56">
        <v>36.5</v>
      </c>
      <c r="N13" s="56">
        <v>39.299999999999997</v>
      </c>
      <c r="O13" s="41">
        <v>51.3</v>
      </c>
      <c r="P13" s="41">
        <v>44.7</v>
      </c>
      <c r="Q13" s="41"/>
      <c r="R13" s="31">
        <f t="shared" si="0"/>
        <v>41.41</v>
      </c>
      <c r="S13" s="3">
        <f t="shared" si="1"/>
        <v>33.542099999999998</v>
      </c>
      <c r="T13" s="49">
        <f t="shared" si="2"/>
        <v>31.471599999999999</v>
      </c>
    </row>
    <row r="14" spans="1:21" x14ac:dyDescent="0.25">
      <c r="A14" s="25" t="s">
        <v>351</v>
      </c>
      <c r="B14" s="7" t="s">
        <v>136</v>
      </c>
      <c r="C14" t="s">
        <v>200</v>
      </c>
      <c r="D14" s="28">
        <v>575865</v>
      </c>
      <c r="E14" s="29">
        <v>155640</v>
      </c>
      <c r="F14" s="56">
        <v>49</v>
      </c>
      <c r="G14" s="56">
        <v>48.2</v>
      </c>
      <c r="H14" s="41">
        <v>40.9</v>
      </c>
      <c r="I14" s="56" t="s">
        <v>443</v>
      </c>
      <c r="J14" s="57" t="s">
        <v>18</v>
      </c>
      <c r="K14" s="57">
        <v>32.9</v>
      </c>
      <c r="L14" s="43" t="s">
        <v>18</v>
      </c>
      <c r="M14" s="57" t="s">
        <v>18</v>
      </c>
      <c r="N14" s="57" t="s">
        <v>18</v>
      </c>
      <c r="O14" s="43" t="s">
        <v>18</v>
      </c>
      <c r="P14" s="43" t="s">
        <v>18</v>
      </c>
      <c r="Q14" s="43" t="s">
        <v>18</v>
      </c>
      <c r="R14" s="31">
        <f t="shared" si="0"/>
        <v>42.75</v>
      </c>
      <c r="S14" s="3">
        <f t="shared" si="1"/>
        <v>34.627500000000005</v>
      </c>
      <c r="T14" s="49">
        <f t="shared" si="2"/>
        <v>32.49</v>
      </c>
    </row>
    <row r="15" spans="1:21" x14ac:dyDescent="0.25">
      <c r="A15" s="25" t="s">
        <v>356</v>
      </c>
      <c r="B15" s="7" t="s">
        <v>156</v>
      </c>
      <c r="C15" t="s">
        <v>200</v>
      </c>
      <c r="D15" s="28">
        <v>576189</v>
      </c>
      <c r="E15" s="29">
        <v>156440</v>
      </c>
      <c r="F15" s="56">
        <v>46</v>
      </c>
      <c r="G15" s="56">
        <v>53.2</v>
      </c>
      <c r="H15" s="41">
        <v>48.1</v>
      </c>
      <c r="I15" s="56" t="s">
        <v>443</v>
      </c>
      <c r="J15" s="57" t="s">
        <v>443</v>
      </c>
      <c r="K15" s="56">
        <v>39.1</v>
      </c>
      <c r="L15" s="41">
        <v>44.5</v>
      </c>
      <c r="M15" s="56" t="s">
        <v>443</v>
      </c>
      <c r="N15" s="57">
        <v>39.799999999999997</v>
      </c>
      <c r="O15" s="43">
        <v>49.1</v>
      </c>
      <c r="P15" s="43">
        <v>45.9</v>
      </c>
      <c r="Q15" s="43">
        <v>50.3</v>
      </c>
      <c r="R15" s="31">
        <f t="shared" si="0"/>
        <v>46.222222222222221</v>
      </c>
      <c r="S15" s="3">
        <f t="shared" si="1"/>
        <v>37.440000000000005</v>
      </c>
      <c r="T15" s="49">
        <f t="shared" si="2"/>
        <v>35.128888888888888</v>
      </c>
    </row>
    <row r="16" spans="1:21" x14ac:dyDescent="0.25">
      <c r="A16" s="25" t="s">
        <v>357</v>
      </c>
      <c r="B16" s="7" t="s">
        <v>159</v>
      </c>
      <c r="C16" t="s">
        <v>34</v>
      </c>
      <c r="D16" s="28">
        <v>577410</v>
      </c>
      <c r="E16" s="29">
        <v>155166</v>
      </c>
      <c r="F16" s="56">
        <v>23.7</v>
      </c>
      <c r="G16" s="56">
        <v>21.1</v>
      </c>
      <c r="H16" s="41">
        <v>20.7</v>
      </c>
      <c r="I16" s="56">
        <v>16.600000000000001</v>
      </c>
      <c r="J16" s="56">
        <v>15.7</v>
      </c>
      <c r="K16" s="56">
        <v>12.4</v>
      </c>
      <c r="L16" s="41">
        <v>13.4</v>
      </c>
      <c r="M16" s="56">
        <v>16.399999999999999</v>
      </c>
      <c r="N16" s="56" t="s">
        <v>443</v>
      </c>
      <c r="O16" s="41">
        <v>17.2</v>
      </c>
      <c r="P16" s="41">
        <v>17.3</v>
      </c>
      <c r="Q16" s="43">
        <v>24.1</v>
      </c>
      <c r="R16" s="31">
        <f t="shared" si="0"/>
        <v>18.054545454545455</v>
      </c>
      <c r="S16" s="3">
        <f t="shared" si="1"/>
        <v>14.624181818181819</v>
      </c>
      <c r="T16" s="49">
        <f t="shared" si="2"/>
        <v>13.721454545454545</v>
      </c>
    </row>
    <row r="17" spans="1:20" x14ac:dyDescent="0.25">
      <c r="A17" s="25" t="s">
        <v>358</v>
      </c>
      <c r="B17" s="7" t="s">
        <v>162</v>
      </c>
      <c r="C17" t="s">
        <v>34</v>
      </c>
      <c r="D17" s="28">
        <v>574770</v>
      </c>
      <c r="E17" s="29">
        <v>155774</v>
      </c>
      <c r="F17" s="56" t="s">
        <v>443</v>
      </c>
      <c r="G17" s="56" t="s">
        <v>443</v>
      </c>
      <c r="H17" s="41" t="s">
        <v>443</v>
      </c>
      <c r="I17" s="56" t="s">
        <v>443</v>
      </c>
      <c r="J17" s="56" t="s">
        <v>443</v>
      </c>
      <c r="K17" s="56">
        <v>10.5</v>
      </c>
      <c r="L17" s="41">
        <v>20.3</v>
      </c>
      <c r="M17" s="56">
        <v>13.8</v>
      </c>
      <c r="N17" s="56">
        <v>15.9</v>
      </c>
      <c r="O17" s="41" t="s">
        <v>523</v>
      </c>
      <c r="P17" s="41"/>
      <c r="Q17" s="41">
        <v>22.9</v>
      </c>
      <c r="R17" s="31">
        <f t="shared" si="0"/>
        <v>16.68</v>
      </c>
      <c r="S17" s="3">
        <f t="shared" si="1"/>
        <v>13.510800000000001</v>
      </c>
      <c r="T17" s="49">
        <f t="shared" si="2"/>
        <v>12.6768</v>
      </c>
    </row>
    <row r="18" spans="1:20" x14ac:dyDescent="0.25">
      <c r="A18" s="25" t="s">
        <v>361</v>
      </c>
      <c r="B18" s="7" t="s">
        <v>513</v>
      </c>
      <c r="C18" t="s">
        <v>200</v>
      </c>
      <c r="D18" s="28">
        <v>573309</v>
      </c>
      <c r="E18" s="29">
        <v>154789</v>
      </c>
      <c r="F18" s="56">
        <v>44.6</v>
      </c>
      <c r="G18" s="56">
        <v>51</v>
      </c>
      <c r="H18" s="41">
        <v>47.9</v>
      </c>
      <c r="I18" s="56">
        <v>40.1</v>
      </c>
      <c r="J18" s="56" t="s">
        <v>443</v>
      </c>
      <c r="K18" s="56" t="s">
        <v>443</v>
      </c>
      <c r="L18" s="41">
        <v>40.799999999999997</v>
      </c>
      <c r="M18" s="56">
        <v>36.200000000000003</v>
      </c>
      <c r="N18" s="56">
        <v>38.9</v>
      </c>
      <c r="O18" s="41">
        <v>46.9</v>
      </c>
      <c r="P18" s="41">
        <v>41.5</v>
      </c>
      <c r="Q18" s="41">
        <v>51.7</v>
      </c>
      <c r="R18" s="31">
        <f t="shared" si="0"/>
        <v>43.959999999999994</v>
      </c>
      <c r="S18" s="3">
        <f t="shared" si="1"/>
        <v>35.607599999999998</v>
      </c>
      <c r="T18" s="49">
        <f t="shared" si="2"/>
        <v>33.409599999999998</v>
      </c>
    </row>
    <row r="19" spans="1:20" x14ac:dyDescent="0.25">
      <c r="A19" s="25" t="s">
        <v>363</v>
      </c>
      <c r="B19" s="7" t="s">
        <v>175</v>
      </c>
      <c r="C19" t="s">
        <v>200</v>
      </c>
      <c r="D19" s="28">
        <v>576147</v>
      </c>
      <c r="E19" s="29">
        <v>156488</v>
      </c>
      <c r="F19" s="56">
        <v>43.9</v>
      </c>
      <c r="G19" s="56">
        <v>55.2</v>
      </c>
      <c r="H19" s="41">
        <v>48.3</v>
      </c>
      <c r="I19" s="56">
        <v>43.2</v>
      </c>
      <c r="J19" s="56">
        <v>59.2</v>
      </c>
      <c r="K19" s="56">
        <v>40.200000000000003</v>
      </c>
      <c r="L19" s="41">
        <v>45.7</v>
      </c>
      <c r="M19" s="56" t="s">
        <v>443</v>
      </c>
      <c r="N19" s="56">
        <v>42.2</v>
      </c>
      <c r="O19" s="41">
        <v>48.7</v>
      </c>
      <c r="P19" s="41">
        <v>42.7</v>
      </c>
      <c r="Q19" s="41"/>
      <c r="R19" s="31">
        <f t="shared" si="0"/>
        <v>46.929999999999993</v>
      </c>
      <c r="S19" s="3">
        <f t="shared" si="1"/>
        <v>38.013299999999994</v>
      </c>
      <c r="T19" s="49">
        <f t="shared" si="2"/>
        <v>35.666799999999995</v>
      </c>
    </row>
    <row r="20" spans="1:20" ht="31.5" x14ac:dyDescent="0.25">
      <c r="A20" s="25" t="s">
        <v>364</v>
      </c>
      <c r="B20" s="7" t="s">
        <v>514</v>
      </c>
      <c r="C20" t="s">
        <v>200</v>
      </c>
      <c r="D20" s="28">
        <v>573349</v>
      </c>
      <c r="E20" s="29">
        <v>154790</v>
      </c>
      <c r="F20" s="56">
        <v>53.6</v>
      </c>
      <c r="G20" s="56">
        <v>50.6</v>
      </c>
      <c r="H20" s="41">
        <v>42.1</v>
      </c>
      <c r="I20" s="56">
        <v>47.4</v>
      </c>
      <c r="J20" s="56">
        <v>42.1</v>
      </c>
      <c r="K20" s="60">
        <v>15.5</v>
      </c>
      <c r="L20" s="44">
        <v>17.100000000000001</v>
      </c>
      <c r="M20" s="60">
        <v>28.4</v>
      </c>
      <c r="N20" s="60">
        <v>31.2</v>
      </c>
      <c r="O20" s="44">
        <v>35.5</v>
      </c>
      <c r="P20" s="44">
        <v>52</v>
      </c>
      <c r="Q20" s="44">
        <v>53.1</v>
      </c>
      <c r="R20" s="31">
        <f t="shared" si="0"/>
        <v>39.050000000000004</v>
      </c>
      <c r="S20" s="3">
        <f t="shared" si="1"/>
        <v>31.630500000000005</v>
      </c>
      <c r="T20" s="49">
        <f t="shared" si="2"/>
        <v>29.678000000000004</v>
      </c>
    </row>
    <row r="21" spans="1:20" x14ac:dyDescent="0.25">
      <c r="A21" s="25" t="s">
        <v>365</v>
      </c>
      <c r="B21" s="7" t="s">
        <v>164</v>
      </c>
      <c r="C21" t="s">
        <v>200</v>
      </c>
      <c r="D21" s="28">
        <v>576724</v>
      </c>
      <c r="E21" s="29">
        <v>153948</v>
      </c>
      <c r="F21" s="56">
        <v>76.8</v>
      </c>
      <c r="G21" s="56">
        <v>72.2</v>
      </c>
      <c r="H21" s="42">
        <v>71.900000000000006</v>
      </c>
      <c r="I21" s="56">
        <v>64.099999999999994</v>
      </c>
      <c r="J21" s="56">
        <v>75.2</v>
      </c>
      <c r="K21" s="56">
        <v>55.9</v>
      </c>
      <c r="L21" s="41">
        <v>43.5</v>
      </c>
      <c r="M21" s="56">
        <v>71.400000000000006</v>
      </c>
      <c r="N21" s="56">
        <v>76.099999999999994</v>
      </c>
      <c r="O21" s="41">
        <v>67.2</v>
      </c>
      <c r="P21" s="41">
        <v>72.2</v>
      </c>
      <c r="Q21" s="41">
        <v>81.2</v>
      </c>
      <c r="R21" s="31">
        <f t="shared" si="0"/>
        <v>68.975000000000009</v>
      </c>
      <c r="S21" s="3">
        <f t="shared" si="1"/>
        <v>55.86975000000001</v>
      </c>
      <c r="T21" s="49">
        <f t="shared" si="2"/>
        <v>52.421000000000006</v>
      </c>
    </row>
    <row r="22" spans="1:20" s="20" customFormat="1" x14ac:dyDescent="0.25">
      <c r="A22" s="25" t="s">
        <v>367</v>
      </c>
      <c r="B22" s="25" t="s">
        <v>191</v>
      </c>
      <c r="C22" s="20" t="s">
        <v>18</v>
      </c>
      <c r="D22" s="38">
        <v>576735</v>
      </c>
      <c r="E22" s="39">
        <v>154007</v>
      </c>
      <c r="F22" s="56">
        <v>32.799999999999997</v>
      </c>
      <c r="G22" s="56">
        <v>33.6</v>
      </c>
      <c r="H22" s="42">
        <v>26.5</v>
      </c>
      <c r="I22" s="56">
        <v>24.2</v>
      </c>
      <c r="J22" s="56">
        <v>25.3</v>
      </c>
      <c r="K22" s="56">
        <v>20.100000000000001</v>
      </c>
      <c r="L22" s="41">
        <v>24.7</v>
      </c>
      <c r="M22" s="56">
        <v>26.3</v>
      </c>
      <c r="N22" s="56">
        <v>28.6</v>
      </c>
      <c r="O22" s="41">
        <v>31.6</v>
      </c>
      <c r="P22" s="41">
        <v>26.3</v>
      </c>
      <c r="Q22" s="41">
        <v>33.5</v>
      </c>
      <c r="R22" s="31">
        <f t="shared" si="0"/>
        <v>27.791666666666668</v>
      </c>
      <c r="S22" s="40">
        <f t="shared" si="1"/>
        <v>22.511250000000004</v>
      </c>
      <c r="T22" s="49">
        <f t="shared" si="2"/>
        <v>21.121666666666666</v>
      </c>
    </row>
    <row r="23" spans="1:20" x14ac:dyDescent="0.25">
      <c r="A23" s="25" t="s">
        <v>374</v>
      </c>
      <c r="B23" s="7" t="s">
        <v>199</v>
      </c>
      <c r="C23" t="s">
        <v>200</v>
      </c>
      <c r="D23" s="28">
        <v>577037</v>
      </c>
      <c r="E23" s="29">
        <v>157739</v>
      </c>
      <c r="F23" s="56">
        <v>45.4</v>
      </c>
      <c r="G23" s="56">
        <v>41.8</v>
      </c>
      <c r="H23" s="41">
        <v>46.3</v>
      </c>
      <c r="I23" s="56">
        <v>44</v>
      </c>
      <c r="J23" s="56">
        <v>31.9</v>
      </c>
      <c r="K23" s="56">
        <v>26</v>
      </c>
      <c r="L23" s="41">
        <v>41.9</v>
      </c>
      <c r="M23" s="56">
        <v>35.799999999999997</v>
      </c>
      <c r="N23" s="56">
        <v>38.4</v>
      </c>
      <c r="O23" s="41">
        <v>37.9</v>
      </c>
      <c r="P23" s="41">
        <v>41.4</v>
      </c>
      <c r="Q23" s="41">
        <v>44.4</v>
      </c>
      <c r="R23" s="31">
        <f t="shared" si="0"/>
        <v>39.599999999999994</v>
      </c>
      <c r="S23" s="3">
        <f t="shared" si="1"/>
        <v>32.076000000000001</v>
      </c>
      <c r="T23" s="49">
        <f t="shared" si="2"/>
        <v>30.095999999999997</v>
      </c>
    </row>
    <row r="24" spans="1:20" x14ac:dyDescent="0.25">
      <c r="A24" s="25" t="s">
        <v>377</v>
      </c>
      <c r="B24" s="7" t="s">
        <v>206</v>
      </c>
      <c r="C24" t="s">
        <v>200</v>
      </c>
      <c r="D24" s="28">
        <v>579106</v>
      </c>
      <c r="E24" s="29">
        <v>158411</v>
      </c>
      <c r="F24" s="56">
        <v>43.6</v>
      </c>
      <c r="G24" s="56">
        <v>45.8</v>
      </c>
      <c r="H24" s="41">
        <v>47.2</v>
      </c>
      <c r="I24" s="56">
        <v>42.6</v>
      </c>
      <c r="J24" s="56">
        <v>30</v>
      </c>
      <c r="K24" s="56">
        <v>28.9</v>
      </c>
      <c r="L24" s="41">
        <v>32.799999999999997</v>
      </c>
      <c r="M24" s="56">
        <v>27.4</v>
      </c>
      <c r="N24" s="56">
        <v>27.9</v>
      </c>
      <c r="O24" s="41">
        <v>34.6</v>
      </c>
      <c r="P24" s="41">
        <v>50.8</v>
      </c>
      <c r="Q24" s="41">
        <v>36.299999999999997</v>
      </c>
      <c r="R24" s="31">
        <f t="shared" si="0"/>
        <v>37.325000000000003</v>
      </c>
      <c r="S24" s="3">
        <f t="shared" si="1"/>
        <v>30.233250000000005</v>
      </c>
      <c r="T24" s="49">
        <f t="shared" si="2"/>
        <v>28.367000000000001</v>
      </c>
    </row>
    <row r="25" spans="1:20" x14ac:dyDescent="0.25">
      <c r="A25" s="25" t="s">
        <v>379</v>
      </c>
      <c r="B25" s="7" t="s">
        <v>515</v>
      </c>
      <c r="C25" t="s">
        <v>200</v>
      </c>
      <c r="D25" s="28">
        <v>576267</v>
      </c>
      <c r="E25" s="29">
        <v>155840</v>
      </c>
      <c r="F25" s="56">
        <v>43.3</v>
      </c>
      <c r="G25" s="56">
        <v>38.200000000000003</v>
      </c>
      <c r="H25" s="41">
        <v>46.5</v>
      </c>
      <c r="I25" s="56">
        <v>40.700000000000003</v>
      </c>
      <c r="J25" s="56">
        <v>38.700000000000003</v>
      </c>
      <c r="K25" s="56" t="s">
        <v>443</v>
      </c>
      <c r="L25" s="41">
        <v>39.200000000000003</v>
      </c>
      <c r="M25" s="56">
        <v>34</v>
      </c>
      <c r="N25" s="56">
        <v>42.3</v>
      </c>
      <c r="O25" s="41">
        <v>51</v>
      </c>
      <c r="P25" s="41">
        <v>44.3</v>
      </c>
      <c r="Q25" s="41">
        <v>44.9</v>
      </c>
      <c r="R25" s="31">
        <f t="shared" si="0"/>
        <v>42.099999999999994</v>
      </c>
      <c r="S25" s="3">
        <f t="shared" si="1"/>
        <v>34.100999999999999</v>
      </c>
      <c r="T25" s="49">
        <f t="shared" si="2"/>
        <v>31.995999999999995</v>
      </c>
    </row>
    <row r="26" spans="1:20" x14ac:dyDescent="0.25">
      <c r="A26" s="25" t="s">
        <v>380</v>
      </c>
      <c r="B26" s="7" t="s">
        <v>496</v>
      </c>
      <c r="C26" t="s">
        <v>200</v>
      </c>
      <c r="D26" s="28">
        <v>576111</v>
      </c>
      <c r="E26" s="29">
        <v>155781</v>
      </c>
      <c r="F26" s="56">
        <v>34.9</v>
      </c>
      <c r="G26" s="56">
        <v>36.799999999999997</v>
      </c>
      <c r="H26" s="41">
        <v>33.700000000000003</v>
      </c>
      <c r="I26" s="56">
        <v>31.4</v>
      </c>
      <c r="J26" s="56">
        <v>22.7</v>
      </c>
      <c r="K26" s="56">
        <v>18.899999999999999</v>
      </c>
      <c r="L26" s="41">
        <v>23.6</v>
      </c>
      <c r="M26" s="56">
        <v>21.6</v>
      </c>
      <c r="N26" s="56">
        <v>24.3</v>
      </c>
      <c r="O26" s="41">
        <v>38.9</v>
      </c>
      <c r="P26" s="41">
        <v>33.5</v>
      </c>
      <c r="Q26" s="41">
        <v>39.299999999999997</v>
      </c>
      <c r="R26" s="31">
        <f t="shared" si="0"/>
        <v>29.966666666666665</v>
      </c>
      <c r="S26" s="3">
        <f t="shared" si="1"/>
        <v>24.273</v>
      </c>
      <c r="T26" s="49">
        <f t="shared" si="2"/>
        <v>22.774666666666665</v>
      </c>
    </row>
    <row r="27" spans="1:20" x14ac:dyDescent="0.25">
      <c r="A27" s="25" t="s">
        <v>381</v>
      </c>
      <c r="B27" s="7" t="s">
        <v>517</v>
      </c>
      <c r="C27" s="45" t="s">
        <v>200</v>
      </c>
      <c r="D27" s="46">
        <v>576469</v>
      </c>
      <c r="E27" s="47">
        <v>155710</v>
      </c>
      <c r="F27" s="45" t="s">
        <v>443</v>
      </c>
      <c r="G27" s="45">
        <v>49</v>
      </c>
      <c r="H27" s="41">
        <v>51.5</v>
      </c>
      <c r="I27" s="56">
        <v>44.9</v>
      </c>
      <c r="J27" s="56">
        <v>40.700000000000003</v>
      </c>
      <c r="K27" s="56">
        <v>35.6</v>
      </c>
      <c r="L27" s="41">
        <v>48.2</v>
      </c>
      <c r="M27" s="45">
        <v>44</v>
      </c>
      <c r="N27" s="45">
        <v>44.4</v>
      </c>
      <c r="O27" s="45">
        <v>52.8</v>
      </c>
      <c r="P27" s="45"/>
      <c r="Q27" s="45">
        <v>53.3</v>
      </c>
      <c r="R27" s="31">
        <f t="shared" si="0"/>
        <v>46.440000000000005</v>
      </c>
      <c r="S27" s="48">
        <f t="shared" si="1"/>
        <v>37.616400000000006</v>
      </c>
      <c r="T27" s="49">
        <f t="shared" si="2"/>
        <v>35.294400000000003</v>
      </c>
    </row>
    <row r="28" spans="1:20" x14ac:dyDescent="0.25">
      <c r="A28" s="25" t="s">
        <v>385</v>
      </c>
      <c r="B28" s="7" t="s">
        <v>217</v>
      </c>
      <c r="C28" t="s">
        <v>200</v>
      </c>
      <c r="D28" s="28">
        <v>577377</v>
      </c>
      <c r="E28" s="29">
        <v>157131</v>
      </c>
      <c r="F28" s="56">
        <v>42.2</v>
      </c>
      <c r="G28" s="56">
        <v>42.6</v>
      </c>
      <c r="H28" s="41">
        <v>39.299999999999997</v>
      </c>
      <c r="I28" s="56">
        <v>38.200000000000003</v>
      </c>
      <c r="J28" s="56">
        <v>34.799999999999997</v>
      </c>
      <c r="K28" s="56">
        <v>28.8</v>
      </c>
      <c r="L28" s="41">
        <v>35.299999999999997</v>
      </c>
      <c r="M28" s="56">
        <v>36.200000000000003</v>
      </c>
      <c r="N28" s="56">
        <v>41.6</v>
      </c>
      <c r="O28" s="41">
        <v>40.200000000000003</v>
      </c>
      <c r="P28" s="41">
        <v>44.2</v>
      </c>
      <c r="Q28" s="41">
        <v>44</v>
      </c>
      <c r="R28" s="31">
        <f t="shared" si="0"/>
        <v>38.950000000000003</v>
      </c>
      <c r="S28" s="3">
        <f t="shared" si="1"/>
        <v>31.549500000000005</v>
      </c>
      <c r="T28" s="49">
        <f t="shared" si="2"/>
        <v>29.602000000000004</v>
      </c>
    </row>
    <row r="29" spans="1:20" x14ac:dyDescent="0.25">
      <c r="A29" s="25" t="s">
        <v>386</v>
      </c>
      <c r="B29" s="7" t="s">
        <v>219</v>
      </c>
      <c r="C29" t="s">
        <v>200</v>
      </c>
      <c r="D29" s="28">
        <v>586308</v>
      </c>
      <c r="E29" s="29">
        <v>152577</v>
      </c>
      <c r="F29" s="56">
        <v>36.4</v>
      </c>
      <c r="G29" s="56">
        <v>28.9</v>
      </c>
      <c r="H29" s="41">
        <v>33.6</v>
      </c>
      <c r="I29" s="56">
        <v>32.4</v>
      </c>
      <c r="J29" s="56">
        <v>23.3</v>
      </c>
      <c r="K29" s="56">
        <v>20</v>
      </c>
      <c r="L29" s="41">
        <v>30.5</v>
      </c>
      <c r="M29" s="56">
        <v>30.9</v>
      </c>
      <c r="N29" s="56">
        <v>29.7</v>
      </c>
      <c r="O29" s="41">
        <v>32.299999999999997</v>
      </c>
      <c r="P29" s="41">
        <v>36.799999999999997</v>
      </c>
      <c r="Q29" s="41">
        <v>39.9</v>
      </c>
      <c r="R29" s="31">
        <f t="shared" si="0"/>
        <v>31.225000000000005</v>
      </c>
      <c r="S29" s="3">
        <f t="shared" si="1"/>
        <v>25.292250000000006</v>
      </c>
      <c r="T29" s="49">
        <f t="shared" si="2"/>
        <v>23.731000000000005</v>
      </c>
    </row>
    <row r="30" spans="1:20" x14ac:dyDescent="0.25">
      <c r="A30" s="25" t="s">
        <v>391</v>
      </c>
      <c r="B30" s="7" t="s">
        <v>518</v>
      </c>
      <c r="C30" t="s">
        <v>21</v>
      </c>
      <c r="D30" s="28">
        <v>576314</v>
      </c>
      <c r="E30" s="29">
        <v>156312</v>
      </c>
      <c r="F30" s="56">
        <v>41.1</v>
      </c>
      <c r="G30" s="56">
        <v>45.7</v>
      </c>
      <c r="H30" s="41">
        <v>45.8</v>
      </c>
      <c r="I30" s="56">
        <v>43.8</v>
      </c>
      <c r="J30" s="56">
        <v>40.6</v>
      </c>
      <c r="K30" s="56">
        <v>26.7</v>
      </c>
      <c r="L30" s="41">
        <v>38.799999999999997</v>
      </c>
      <c r="M30" s="56" t="s">
        <v>443</v>
      </c>
      <c r="N30" s="56">
        <v>39.200000000000003</v>
      </c>
      <c r="O30" s="41">
        <v>45.2</v>
      </c>
      <c r="P30" s="41">
        <v>41.8</v>
      </c>
      <c r="Q30" s="41">
        <v>52.9</v>
      </c>
      <c r="R30" s="31">
        <f t="shared" si="0"/>
        <v>41.963636363636361</v>
      </c>
      <c r="S30" s="3">
        <f t="shared" si="1"/>
        <v>33.990545454545455</v>
      </c>
      <c r="T30" s="49">
        <f t="shared" si="2"/>
        <v>31.892363636363633</v>
      </c>
    </row>
    <row r="31" spans="1:20" x14ac:dyDescent="0.25">
      <c r="A31" s="25" t="s">
        <v>392</v>
      </c>
      <c r="B31" s="7" t="s">
        <v>231</v>
      </c>
      <c r="C31" t="s">
        <v>21</v>
      </c>
      <c r="D31" s="28">
        <v>576303</v>
      </c>
      <c r="E31" s="29">
        <v>155329</v>
      </c>
      <c r="F31" s="56">
        <v>85.3</v>
      </c>
      <c r="G31" s="56">
        <v>81.400000000000006</v>
      </c>
      <c r="H31" s="41">
        <v>99.2</v>
      </c>
      <c r="I31" s="56">
        <v>91.6</v>
      </c>
      <c r="J31" s="56">
        <v>100.1</v>
      </c>
      <c r="K31" s="56">
        <v>73.7</v>
      </c>
      <c r="L31" s="41">
        <v>92.1</v>
      </c>
      <c r="M31" s="56">
        <v>81.8</v>
      </c>
      <c r="N31" s="59">
        <v>88.3</v>
      </c>
      <c r="O31" s="42">
        <v>91.2</v>
      </c>
      <c r="P31" s="41">
        <v>86.5</v>
      </c>
      <c r="Q31" s="42">
        <v>91</v>
      </c>
      <c r="R31" s="31">
        <f t="shared" si="0"/>
        <v>88.516666666666666</v>
      </c>
      <c r="S31" s="3">
        <f t="shared" si="1"/>
        <v>71.69850000000001</v>
      </c>
      <c r="T31" s="49">
        <f t="shared" si="2"/>
        <v>67.272666666666666</v>
      </c>
    </row>
    <row r="32" spans="1:20" x14ac:dyDescent="0.25">
      <c r="A32" s="25" t="s">
        <v>395</v>
      </c>
      <c r="B32" s="7" t="s">
        <v>237</v>
      </c>
      <c r="C32" t="s">
        <v>200</v>
      </c>
      <c r="D32" s="28">
        <v>573686</v>
      </c>
      <c r="E32" s="29">
        <v>155050</v>
      </c>
      <c r="F32" s="56">
        <v>41.3</v>
      </c>
      <c r="G32" s="56">
        <v>40.799999999999997</v>
      </c>
      <c r="H32" s="41">
        <v>38.4</v>
      </c>
      <c r="I32" s="56">
        <v>34.9</v>
      </c>
      <c r="J32" s="56">
        <v>37.9</v>
      </c>
      <c r="K32" s="56">
        <v>20.2</v>
      </c>
      <c r="L32" s="41">
        <v>23.4</v>
      </c>
      <c r="M32" s="56">
        <v>22.6</v>
      </c>
      <c r="N32" s="56">
        <v>24.8</v>
      </c>
      <c r="O32" s="41">
        <v>32.299999999999997</v>
      </c>
      <c r="P32" s="41">
        <v>30.5</v>
      </c>
      <c r="Q32" s="41">
        <v>43.1</v>
      </c>
      <c r="R32" s="31">
        <f t="shared" si="0"/>
        <v>32.516666666666673</v>
      </c>
      <c r="S32" s="3">
        <f t="shared" si="1"/>
        <v>26.338500000000007</v>
      </c>
      <c r="T32" s="49">
        <f t="shared" si="2"/>
        <v>24.712666666666671</v>
      </c>
    </row>
    <row r="33" spans="1:20" x14ac:dyDescent="0.25">
      <c r="A33" s="25" t="s">
        <v>397</v>
      </c>
      <c r="B33" s="7" t="s">
        <v>241</v>
      </c>
      <c r="C33" t="s">
        <v>200</v>
      </c>
      <c r="D33" s="28">
        <v>576368</v>
      </c>
      <c r="E33" s="29">
        <v>155408</v>
      </c>
      <c r="F33" s="56">
        <v>46.7</v>
      </c>
      <c r="G33" s="56">
        <v>31.4</v>
      </c>
      <c r="H33" s="41">
        <v>50.5</v>
      </c>
      <c r="I33" s="56">
        <v>37.5</v>
      </c>
      <c r="J33" s="56">
        <v>45.4</v>
      </c>
      <c r="K33" s="56">
        <v>34.6</v>
      </c>
      <c r="L33" s="41">
        <v>37.200000000000003</v>
      </c>
      <c r="M33" s="56">
        <v>40.200000000000003</v>
      </c>
      <c r="N33" s="56">
        <v>41.8</v>
      </c>
      <c r="O33" s="41">
        <v>39.9</v>
      </c>
      <c r="P33" s="41"/>
      <c r="Q33" s="41"/>
      <c r="R33" s="31">
        <f t="shared" si="0"/>
        <v>40.519999999999996</v>
      </c>
      <c r="S33" s="3">
        <f t="shared" si="1"/>
        <v>32.821199999999997</v>
      </c>
      <c r="T33" s="49">
        <f t="shared" si="2"/>
        <v>30.795199999999998</v>
      </c>
    </row>
    <row r="34" spans="1:20" x14ac:dyDescent="0.25">
      <c r="A34" s="25" t="s">
        <v>400</v>
      </c>
      <c r="B34" s="7" t="s">
        <v>247</v>
      </c>
      <c r="C34" t="s">
        <v>200</v>
      </c>
      <c r="D34" s="28">
        <v>579072</v>
      </c>
      <c r="E34" s="29">
        <v>152254</v>
      </c>
      <c r="F34" s="56">
        <v>29.5</v>
      </c>
      <c r="G34" s="56">
        <v>33</v>
      </c>
      <c r="H34" s="41">
        <v>29.5</v>
      </c>
      <c r="I34" s="56">
        <v>28.1</v>
      </c>
      <c r="J34" s="56">
        <v>38.200000000000003</v>
      </c>
      <c r="K34" s="57"/>
      <c r="L34" s="43" t="s">
        <v>18</v>
      </c>
      <c r="M34" s="57" t="s">
        <v>18</v>
      </c>
      <c r="N34" s="57" t="s">
        <v>18</v>
      </c>
      <c r="O34" s="43" t="s">
        <v>18</v>
      </c>
      <c r="P34" s="43" t="s">
        <v>18</v>
      </c>
      <c r="Q34" s="43" t="s">
        <v>18</v>
      </c>
      <c r="R34" s="31">
        <f t="shared" si="0"/>
        <v>31.660000000000004</v>
      </c>
      <c r="S34" s="3">
        <f t="shared" si="1"/>
        <v>25.644600000000004</v>
      </c>
      <c r="T34" s="49">
        <f t="shared" si="2"/>
        <v>24.061600000000002</v>
      </c>
    </row>
    <row r="35" spans="1:20" x14ac:dyDescent="0.25">
      <c r="A35" s="25" t="s">
        <v>401</v>
      </c>
      <c r="B35" s="7" t="s">
        <v>248</v>
      </c>
      <c r="C35" t="s">
        <v>21</v>
      </c>
      <c r="D35" s="28">
        <v>575918</v>
      </c>
      <c r="E35" s="29">
        <v>155753</v>
      </c>
      <c r="F35" s="56">
        <v>41.8</v>
      </c>
      <c r="G35" s="56">
        <v>40.700000000000003</v>
      </c>
      <c r="H35" s="41">
        <v>46.1</v>
      </c>
      <c r="I35" s="56" t="s">
        <v>443</v>
      </c>
      <c r="J35" s="56">
        <v>37.299999999999997</v>
      </c>
      <c r="K35" s="56">
        <v>30.8</v>
      </c>
      <c r="L35" s="41" t="s">
        <v>443</v>
      </c>
      <c r="M35" s="56">
        <v>34.4</v>
      </c>
      <c r="N35" s="56">
        <v>37.6</v>
      </c>
      <c r="O35" s="41" t="s">
        <v>523</v>
      </c>
      <c r="P35" s="41"/>
      <c r="Q35" s="41">
        <v>45.3</v>
      </c>
      <c r="R35" s="31">
        <f t="shared" si="0"/>
        <v>39.25</v>
      </c>
      <c r="S35" s="3">
        <f t="shared" si="1"/>
        <v>31.7925</v>
      </c>
      <c r="T35" s="49">
        <f t="shared" si="2"/>
        <v>29.830000000000002</v>
      </c>
    </row>
    <row r="36" spans="1:20" x14ac:dyDescent="0.25">
      <c r="A36" s="25" t="s">
        <v>404</v>
      </c>
      <c r="B36" s="7" t="s">
        <v>251</v>
      </c>
      <c r="C36" t="s">
        <v>203</v>
      </c>
      <c r="D36" s="28">
        <v>573347</v>
      </c>
      <c r="E36" s="29">
        <v>154981</v>
      </c>
      <c r="F36" s="56">
        <v>38.4</v>
      </c>
      <c r="G36" s="56">
        <v>31.9</v>
      </c>
      <c r="H36" s="41">
        <v>27.8</v>
      </c>
      <c r="I36" s="56" t="s">
        <v>443</v>
      </c>
      <c r="J36" s="56" t="s">
        <v>443</v>
      </c>
      <c r="K36" s="56">
        <v>15.6</v>
      </c>
      <c r="L36" s="41">
        <v>25.6</v>
      </c>
      <c r="M36" s="56">
        <v>27</v>
      </c>
      <c r="N36" s="56">
        <v>40.9</v>
      </c>
      <c r="O36" s="41">
        <v>37.1</v>
      </c>
      <c r="P36" s="41">
        <v>29.8</v>
      </c>
      <c r="Q36" s="41">
        <v>40.799999999999997</v>
      </c>
      <c r="R36" s="31">
        <f t="shared" si="0"/>
        <v>31.49</v>
      </c>
      <c r="S36" s="3">
        <f t="shared" si="1"/>
        <v>25.506900000000002</v>
      </c>
      <c r="T36" s="49">
        <f t="shared" si="2"/>
        <v>23.932399999999998</v>
      </c>
    </row>
    <row r="37" spans="1:20" x14ac:dyDescent="0.25">
      <c r="A37" s="25" t="s">
        <v>405</v>
      </c>
      <c r="B37" s="7" t="s">
        <v>252</v>
      </c>
      <c r="C37" t="s">
        <v>200</v>
      </c>
      <c r="D37" s="28">
        <v>575822</v>
      </c>
      <c r="E37" s="29">
        <v>155579</v>
      </c>
      <c r="F37" s="56">
        <v>47.8</v>
      </c>
      <c r="G37" s="56">
        <v>49.6</v>
      </c>
      <c r="H37" s="41">
        <v>48.8</v>
      </c>
      <c r="I37" s="56">
        <v>43.4</v>
      </c>
      <c r="J37" s="56">
        <v>47.2</v>
      </c>
      <c r="K37" s="56">
        <v>40.1</v>
      </c>
      <c r="L37" s="41">
        <v>47.9</v>
      </c>
      <c r="M37" s="56">
        <v>42.5</v>
      </c>
      <c r="N37" s="56">
        <v>38.5</v>
      </c>
      <c r="O37" s="41">
        <v>53.8</v>
      </c>
      <c r="P37" s="41">
        <v>45.1</v>
      </c>
      <c r="Q37" s="41">
        <v>47.2</v>
      </c>
      <c r="R37" s="31">
        <f t="shared" si="0"/>
        <v>45.991666666666674</v>
      </c>
      <c r="S37" s="3">
        <f t="shared" si="1"/>
        <v>37.253250000000008</v>
      </c>
      <c r="T37" s="49">
        <f t="shared" si="2"/>
        <v>34.95366666666667</v>
      </c>
    </row>
    <row r="38" spans="1:20" ht="31.5" x14ac:dyDescent="0.25">
      <c r="A38" s="25" t="s">
        <v>407</v>
      </c>
      <c r="B38" s="7" t="s">
        <v>457</v>
      </c>
      <c r="C38" t="s">
        <v>200</v>
      </c>
      <c r="D38" s="28">
        <v>576346</v>
      </c>
      <c r="E38" s="29">
        <v>155183</v>
      </c>
      <c r="F38" s="56">
        <v>88</v>
      </c>
      <c r="G38" s="56">
        <v>114.9</v>
      </c>
      <c r="H38" s="41">
        <v>89</v>
      </c>
      <c r="I38" s="56">
        <v>99.6</v>
      </c>
      <c r="J38" s="58">
        <v>117.8</v>
      </c>
      <c r="K38" s="58">
        <v>108.1</v>
      </c>
      <c r="L38" s="41">
        <v>108.9</v>
      </c>
      <c r="M38" s="56">
        <v>95.7</v>
      </c>
      <c r="N38" s="56">
        <v>91.2</v>
      </c>
      <c r="O38" s="41">
        <v>119.9</v>
      </c>
      <c r="P38" s="41">
        <v>99.6</v>
      </c>
      <c r="Q38" s="41">
        <v>85.9</v>
      </c>
      <c r="R38" s="31">
        <f t="shared" si="0"/>
        <v>101.55000000000001</v>
      </c>
      <c r="S38" s="3">
        <f t="shared" si="1"/>
        <v>82.255500000000012</v>
      </c>
      <c r="T38" s="49">
        <f t="shared" si="2"/>
        <v>77.178000000000011</v>
      </c>
    </row>
    <row r="39" spans="1:20" x14ac:dyDescent="0.25">
      <c r="A39" s="25" t="s">
        <v>408</v>
      </c>
      <c r="B39" s="7" t="s">
        <v>455</v>
      </c>
      <c r="C39" t="s">
        <v>200</v>
      </c>
      <c r="D39" s="28">
        <v>576253</v>
      </c>
      <c r="E39" s="29">
        <v>155534</v>
      </c>
      <c r="F39" s="56">
        <v>55.6</v>
      </c>
      <c r="G39" s="56">
        <v>56.6</v>
      </c>
      <c r="H39" s="41">
        <v>51.5</v>
      </c>
      <c r="I39" s="56">
        <v>54.9</v>
      </c>
      <c r="J39" s="56">
        <v>61.6</v>
      </c>
      <c r="K39" s="56">
        <v>51.2</v>
      </c>
      <c r="L39" s="41">
        <v>56.8</v>
      </c>
      <c r="M39" s="56">
        <v>51.6</v>
      </c>
      <c r="N39" s="56">
        <v>50.9</v>
      </c>
      <c r="O39" s="41" t="s">
        <v>523</v>
      </c>
      <c r="P39" s="41">
        <v>40.1</v>
      </c>
      <c r="Q39" s="41"/>
      <c r="R39" s="31">
        <f t="shared" si="0"/>
        <v>53.08</v>
      </c>
      <c r="S39" s="3">
        <f t="shared" si="1"/>
        <v>42.994799999999998</v>
      </c>
      <c r="T39" s="49">
        <f t="shared" si="2"/>
        <v>40.340800000000002</v>
      </c>
    </row>
    <row r="40" spans="1:20" x14ac:dyDescent="0.25">
      <c r="A40" s="25" t="s">
        <v>409</v>
      </c>
      <c r="B40" s="7" t="s">
        <v>456</v>
      </c>
      <c r="C40" t="s">
        <v>200</v>
      </c>
      <c r="D40" s="28">
        <v>576258</v>
      </c>
      <c r="E40" s="29">
        <v>155422</v>
      </c>
      <c r="F40" s="56" t="s">
        <v>443</v>
      </c>
      <c r="G40" s="56" t="s">
        <v>443</v>
      </c>
      <c r="H40" s="41">
        <v>41.7</v>
      </c>
      <c r="I40" s="56" t="s">
        <v>443</v>
      </c>
      <c r="J40" s="56">
        <v>55.9</v>
      </c>
      <c r="K40" s="56">
        <v>55.2</v>
      </c>
      <c r="L40" s="41">
        <v>49.1</v>
      </c>
      <c r="M40" s="56">
        <v>39.299999999999997</v>
      </c>
      <c r="N40" s="56">
        <v>36.4</v>
      </c>
      <c r="O40" s="41">
        <v>43.9</v>
      </c>
      <c r="P40" s="41">
        <v>44.2</v>
      </c>
      <c r="Q40" s="41">
        <v>45.6</v>
      </c>
      <c r="R40" s="31">
        <f t="shared" si="0"/>
        <v>45.699999999999996</v>
      </c>
      <c r="S40" s="3">
        <f t="shared" si="1"/>
        <v>37.016999999999996</v>
      </c>
      <c r="T40" s="49">
        <f t="shared" si="2"/>
        <v>34.731999999999999</v>
      </c>
    </row>
    <row r="41" spans="1:20" x14ac:dyDescent="0.25">
      <c r="A41" s="25" t="s">
        <v>412</v>
      </c>
      <c r="B41" s="26" t="s">
        <v>458</v>
      </c>
      <c r="C41" t="s">
        <v>200</v>
      </c>
      <c r="D41" s="28">
        <v>578049</v>
      </c>
      <c r="E41" s="29">
        <v>157248</v>
      </c>
      <c r="F41" s="56">
        <v>45.6</v>
      </c>
      <c r="G41" s="56">
        <v>40.700000000000003</v>
      </c>
      <c r="H41" s="41">
        <v>29.4</v>
      </c>
      <c r="I41" s="56">
        <v>31.1</v>
      </c>
      <c r="J41" s="56">
        <v>40</v>
      </c>
      <c r="K41" s="56">
        <v>27.7</v>
      </c>
      <c r="L41" s="41">
        <v>28.9</v>
      </c>
      <c r="M41" s="56">
        <v>32.200000000000003</v>
      </c>
      <c r="N41" s="56">
        <v>35.299999999999997</v>
      </c>
      <c r="O41" s="41">
        <v>43.2</v>
      </c>
      <c r="P41" s="41">
        <v>31.3</v>
      </c>
      <c r="Q41" s="41">
        <v>46.9</v>
      </c>
      <c r="R41" s="31">
        <f t="shared" si="0"/>
        <v>36.024999999999999</v>
      </c>
      <c r="S41" s="3">
        <f t="shared" si="1"/>
        <v>29.180250000000001</v>
      </c>
      <c r="T41" s="49">
        <f t="shared" si="2"/>
        <v>27.378999999999998</v>
      </c>
    </row>
    <row r="42" spans="1:20" x14ac:dyDescent="0.25">
      <c r="A42" s="25" t="s">
        <v>413</v>
      </c>
      <c r="B42" s="7" t="s">
        <v>444</v>
      </c>
      <c r="D42" s="28"/>
      <c r="E42" s="29"/>
      <c r="F42" s="56">
        <v>40.4</v>
      </c>
      <c r="G42" s="56">
        <v>45.8</v>
      </c>
      <c r="H42" s="41">
        <v>44.4</v>
      </c>
      <c r="I42" s="56">
        <v>38.799999999999997</v>
      </c>
      <c r="J42" s="57" t="s">
        <v>18</v>
      </c>
      <c r="K42" s="57"/>
      <c r="L42" s="43" t="s">
        <v>18</v>
      </c>
      <c r="M42" s="57" t="s">
        <v>18</v>
      </c>
      <c r="N42" s="57" t="s">
        <v>18</v>
      </c>
      <c r="O42" s="43" t="s">
        <v>18</v>
      </c>
      <c r="P42" s="43" t="s">
        <v>18</v>
      </c>
      <c r="Q42" s="43" t="s">
        <v>18</v>
      </c>
      <c r="R42" s="31">
        <f t="shared" si="0"/>
        <v>42.349999999999994</v>
      </c>
      <c r="S42" s="3">
        <f t="shared" si="1"/>
        <v>34.3035</v>
      </c>
      <c r="T42" s="49">
        <f t="shared" si="2"/>
        <v>32.185999999999993</v>
      </c>
    </row>
    <row r="43" spans="1:20" x14ac:dyDescent="0.25">
      <c r="A43" s="25" t="s">
        <v>413</v>
      </c>
      <c r="B43" s="7" t="s">
        <v>445</v>
      </c>
      <c r="D43" s="28"/>
      <c r="E43" s="29"/>
      <c r="F43" s="56">
        <v>32.9</v>
      </c>
      <c r="G43" s="56">
        <v>39.4</v>
      </c>
      <c r="H43" s="41">
        <v>43.5</v>
      </c>
      <c r="I43" s="56">
        <v>39.1</v>
      </c>
      <c r="J43" s="57" t="s">
        <v>18</v>
      </c>
      <c r="K43" s="57"/>
      <c r="L43" s="43" t="s">
        <v>18</v>
      </c>
      <c r="M43" s="57" t="s">
        <v>18</v>
      </c>
      <c r="N43" s="57" t="s">
        <v>18</v>
      </c>
      <c r="O43" s="43" t="s">
        <v>18</v>
      </c>
      <c r="P43" s="43" t="s">
        <v>18</v>
      </c>
      <c r="Q43" s="43" t="s">
        <v>18</v>
      </c>
      <c r="R43" s="31">
        <f t="shared" si="0"/>
        <v>38.725000000000001</v>
      </c>
      <c r="S43" s="3">
        <f t="shared" si="1"/>
        <v>31.367250000000002</v>
      </c>
      <c r="T43" s="49">
        <f t="shared" si="2"/>
        <v>29.431000000000001</v>
      </c>
    </row>
    <row r="44" spans="1:20" x14ac:dyDescent="0.25">
      <c r="A44" s="25" t="s">
        <v>413</v>
      </c>
      <c r="B44" s="7" t="s">
        <v>446</v>
      </c>
      <c r="C44" t="s">
        <v>200</v>
      </c>
      <c r="D44" s="28">
        <v>575748</v>
      </c>
      <c r="E44" s="29">
        <v>155616</v>
      </c>
      <c r="F44" s="56">
        <v>41</v>
      </c>
      <c r="G44" s="56">
        <v>39.299999999999997</v>
      </c>
      <c r="H44" s="41">
        <v>44</v>
      </c>
      <c r="I44" s="56">
        <v>33.9</v>
      </c>
      <c r="J44" s="57" t="s">
        <v>18</v>
      </c>
      <c r="K44" s="57"/>
      <c r="L44" s="43" t="s">
        <v>18</v>
      </c>
      <c r="M44" s="57" t="s">
        <v>18</v>
      </c>
      <c r="N44" s="57" t="s">
        <v>18</v>
      </c>
      <c r="O44" s="43" t="s">
        <v>18</v>
      </c>
      <c r="P44" s="43" t="s">
        <v>18</v>
      </c>
      <c r="Q44" s="43" t="s">
        <v>18</v>
      </c>
      <c r="R44" s="31">
        <f t="shared" si="0"/>
        <v>39.549999999999997</v>
      </c>
      <c r="S44" s="3">
        <f t="shared" si="1"/>
        <v>32.035499999999999</v>
      </c>
      <c r="T44" s="49">
        <f t="shared" si="2"/>
        <v>30.058</v>
      </c>
    </row>
    <row r="45" spans="1:20" x14ac:dyDescent="0.25">
      <c r="A45" s="25" t="s">
        <v>414</v>
      </c>
      <c r="B45" s="7" t="s">
        <v>267</v>
      </c>
      <c r="C45" t="s">
        <v>200</v>
      </c>
      <c r="D45" s="28">
        <v>578391</v>
      </c>
      <c r="E45" s="29">
        <v>152617</v>
      </c>
      <c r="F45" s="56">
        <v>29</v>
      </c>
      <c r="G45" s="56">
        <v>29.9</v>
      </c>
      <c r="H45" s="41">
        <v>25.7</v>
      </c>
      <c r="I45" s="56">
        <v>25.7</v>
      </c>
      <c r="J45" s="56">
        <v>25.3</v>
      </c>
      <c r="K45" s="56">
        <v>18.3</v>
      </c>
      <c r="L45" s="41">
        <v>21.8</v>
      </c>
      <c r="M45" s="56">
        <v>25.3</v>
      </c>
      <c r="N45" s="56">
        <v>27.2</v>
      </c>
      <c r="O45" s="41">
        <v>30.7</v>
      </c>
      <c r="P45" s="41">
        <v>30.5</v>
      </c>
      <c r="Q45" s="41"/>
      <c r="R45" s="31">
        <f t="shared" si="0"/>
        <v>26.309090909090912</v>
      </c>
      <c r="S45" s="3">
        <f t="shared" si="1"/>
        <v>21.31036363636364</v>
      </c>
      <c r="T45" s="49">
        <f t="shared" si="2"/>
        <v>19.994909090909093</v>
      </c>
    </row>
    <row r="46" spans="1:20" x14ac:dyDescent="0.25">
      <c r="A46" s="25" t="s">
        <v>416</v>
      </c>
      <c r="B46" s="7" t="s">
        <v>271</v>
      </c>
      <c r="C46" t="s">
        <v>200</v>
      </c>
      <c r="D46" s="28">
        <v>577289</v>
      </c>
      <c r="E46" s="29">
        <v>161502</v>
      </c>
      <c r="F46" s="56">
        <v>30.4</v>
      </c>
      <c r="G46" s="56">
        <v>35.9</v>
      </c>
      <c r="H46" s="41">
        <v>29.8</v>
      </c>
      <c r="I46" s="56">
        <v>23.9</v>
      </c>
      <c r="J46" s="56">
        <v>40.6</v>
      </c>
      <c r="K46" s="58">
        <v>28.1</v>
      </c>
      <c r="L46" s="41">
        <v>23.6</v>
      </c>
      <c r="M46" s="56">
        <v>21.9</v>
      </c>
      <c r="N46" s="56">
        <v>23.9</v>
      </c>
      <c r="O46" s="41">
        <v>30.4</v>
      </c>
      <c r="P46" s="41">
        <v>22.6</v>
      </c>
      <c r="Q46" s="41">
        <v>29.1</v>
      </c>
      <c r="R46" s="31">
        <f t="shared" si="0"/>
        <v>28.349999999999998</v>
      </c>
      <c r="S46" s="3">
        <f t="shared" si="1"/>
        <v>22.9635</v>
      </c>
      <c r="T46" s="49">
        <f t="shared" si="2"/>
        <v>21.545999999999999</v>
      </c>
    </row>
    <row r="47" spans="1:20" x14ac:dyDescent="0.25">
      <c r="A47" s="25" t="s">
        <v>419</v>
      </c>
      <c r="B47" s="7" t="s">
        <v>277</v>
      </c>
      <c r="C47" t="s">
        <v>200</v>
      </c>
      <c r="D47" s="28">
        <v>573263</v>
      </c>
      <c r="E47" s="29">
        <v>155157</v>
      </c>
      <c r="F47" s="56">
        <v>32.5</v>
      </c>
      <c r="G47" s="56">
        <v>34.4</v>
      </c>
      <c r="H47" s="41">
        <v>29.3</v>
      </c>
      <c r="I47" s="56">
        <v>27.2</v>
      </c>
      <c r="J47" s="56">
        <v>30.6</v>
      </c>
      <c r="K47" s="57">
        <v>17.399999999999999</v>
      </c>
      <c r="L47" s="43" t="s">
        <v>18</v>
      </c>
      <c r="M47" s="57" t="s">
        <v>18</v>
      </c>
      <c r="N47" s="57" t="s">
        <v>18</v>
      </c>
      <c r="O47" s="43">
        <v>39.6</v>
      </c>
      <c r="P47" s="43" t="s">
        <v>18</v>
      </c>
      <c r="Q47" s="43" t="s">
        <v>18</v>
      </c>
      <c r="R47" s="31">
        <f t="shared" si="0"/>
        <v>30.142857142857142</v>
      </c>
      <c r="S47" s="3">
        <f t="shared" si="1"/>
        <v>24.415714285714287</v>
      </c>
      <c r="T47" s="49">
        <f t="shared" si="2"/>
        <v>22.908571428571427</v>
      </c>
    </row>
    <row r="48" spans="1:20" x14ac:dyDescent="0.25">
      <c r="A48" s="25" t="s">
        <v>421</v>
      </c>
      <c r="B48" s="7" t="s">
        <v>281</v>
      </c>
      <c r="C48" t="s">
        <v>200</v>
      </c>
      <c r="D48" s="28">
        <v>575540</v>
      </c>
      <c r="E48" s="29">
        <v>155435</v>
      </c>
      <c r="F48" s="56">
        <v>44</v>
      </c>
      <c r="G48" s="56">
        <v>42.1</v>
      </c>
      <c r="H48" s="41">
        <v>37.700000000000003</v>
      </c>
      <c r="I48" s="56">
        <v>35.200000000000003</v>
      </c>
      <c r="J48" s="56">
        <v>41.5</v>
      </c>
      <c r="K48" s="56">
        <v>32</v>
      </c>
      <c r="L48" s="41">
        <v>36.5</v>
      </c>
      <c r="M48" s="56">
        <v>33.200000000000003</v>
      </c>
      <c r="N48" s="56">
        <v>38.6</v>
      </c>
      <c r="O48" s="41">
        <v>39.9</v>
      </c>
      <c r="P48" s="41">
        <v>40.200000000000003</v>
      </c>
      <c r="Q48" s="41">
        <v>48.4</v>
      </c>
      <c r="R48" s="31">
        <f t="shared" si="0"/>
        <v>39.108333333333327</v>
      </c>
      <c r="S48" s="3">
        <f t="shared" si="1"/>
        <v>31.677749999999996</v>
      </c>
      <c r="T48" s="49">
        <f t="shared" si="2"/>
        <v>29.722333333333328</v>
      </c>
    </row>
    <row r="49" spans="1:20" ht="31.5" x14ac:dyDescent="0.25">
      <c r="A49" s="25" t="s">
        <v>426</v>
      </c>
      <c r="B49" s="7" t="s">
        <v>467</v>
      </c>
      <c r="C49" t="s">
        <v>200</v>
      </c>
      <c r="D49">
        <v>576277</v>
      </c>
      <c r="E49">
        <v>155404</v>
      </c>
      <c r="F49" s="56" t="s">
        <v>443</v>
      </c>
      <c r="G49" s="56" t="s">
        <v>516</v>
      </c>
      <c r="H49" s="41">
        <v>40.6</v>
      </c>
      <c r="I49" s="56">
        <v>37.6</v>
      </c>
      <c r="J49" s="56">
        <v>53.2</v>
      </c>
      <c r="K49" s="56">
        <v>41.8</v>
      </c>
      <c r="L49" s="41">
        <v>30.8</v>
      </c>
      <c r="M49" s="56">
        <v>32</v>
      </c>
      <c r="N49" s="56">
        <v>35.4</v>
      </c>
      <c r="O49" s="41">
        <v>44.9</v>
      </c>
      <c r="P49" s="41">
        <v>38.1</v>
      </c>
      <c r="Q49" s="41">
        <v>40.799999999999997</v>
      </c>
      <c r="R49" s="31">
        <f t="shared" si="0"/>
        <v>39.519999999999996</v>
      </c>
      <c r="S49" s="3">
        <f t="shared" si="1"/>
        <v>32.011200000000002</v>
      </c>
      <c r="T49" s="49">
        <f t="shared" si="2"/>
        <v>30.035199999999996</v>
      </c>
    </row>
    <row r="50" spans="1:20" x14ac:dyDescent="0.25">
      <c r="A50" s="25" t="s">
        <v>423</v>
      </c>
      <c r="B50" s="7" t="s">
        <v>283</v>
      </c>
      <c r="C50" t="s">
        <v>200</v>
      </c>
      <c r="D50" s="28">
        <v>577770</v>
      </c>
      <c r="E50" s="29">
        <v>155613</v>
      </c>
      <c r="F50" s="56">
        <v>45.3</v>
      </c>
      <c r="G50" s="56">
        <v>42.4</v>
      </c>
      <c r="H50" s="41">
        <v>44.2</v>
      </c>
      <c r="I50" s="56">
        <v>43.5</v>
      </c>
      <c r="J50" s="56">
        <v>55.2</v>
      </c>
      <c r="K50" s="56">
        <v>46.7</v>
      </c>
      <c r="L50" s="41">
        <v>53.7</v>
      </c>
      <c r="M50" s="56">
        <v>47.1</v>
      </c>
      <c r="N50" s="56">
        <v>44.7</v>
      </c>
      <c r="O50" s="41">
        <v>45.6</v>
      </c>
      <c r="P50" s="41">
        <v>37.299999999999997</v>
      </c>
      <c r="Q50" s="41">
        <v>45.1</v>
      </c>
      <c r="R50" s="31">
        <f t="shared" si="0"/>
        <v>45.9</v>
      </c>
      <c r="S50" s="3">
        <f t="shared" si="1"/>
        <v>37.179000000000002</v>
      </c>
      <c r="T50" s="49">
        <f t="shared" si="2"/>
        <v>34.884</v>
      </c>
    </row>
    <row r="51" spans="1:20" x14ac:dyDescent="0.25">
      <c r="A51" s="25" t="s">
        <v>498</v>
      </c>
      <c r="B51" s="7" t="s">
        <v>499</v>
      </c>
      <c r="C51" t="s">
        <v>200</v>
      </c>
      <c r="D51" s="28"/>
      <c r="E51" s="29"/>
      <c r="F51" s="56"/>
      <c r="G51" s="56">
        <v>65.3</v>
      </c>
      <c r="H51" s="41">
        <v>64.8</v>
      </c>
      <c r="I51" s="56">
        <v>60.6</v>
      </c>
      <c r="J51" s="56">
        <v>61.9</v>
      </c>
      <c r="K51" s="56">
        <v>51.3</v>
      </c>
      <c r="L51" s="41">
        <v>61</v>
      </c>
      <c r="M51" s="56">
        <v>53.5</v>
      </c>
      <c r="N51" s="56" t="s">
        <v>443</v>
      </c>
      <c r="O51" s="41">
        <v>61.6</v>
      </c>
      <c r="P51" s="41">
        <v>64.599999999999994</v>
      </c>
      <c r="Q51" s="41">
        <v>65.3</v>
      </c>
      <c r="R51" s="31">
        <f t="shared" si="0"/>
        <v>60.989999999999995</v>
      </c>
      <c r="S51" s="3">
        <f t="shared" si="1"/>
        <v>49.401899999999998</v>
      </c>
      <c r="T51" s="49">
        <f t="shared" si="2"/>
        <v>46.352399999999996</v>
      </c>
    </row>
    <row r="52" spans="1:20" x14ac:dyDescent="0.25">
      <c r="A52" s="25" t="s">
        <v>453</v>
      </c>
      <c r="B52" s="7" t="s">
        <v>454</v>
      </c>
      <c r="C52" t="s">
        <v>200</v>
      </c>
      <c r="D52" s="28">
        <v>576477</v>
      </c>
      <c r="E52" s="28">
        <v>153375</v>
      </c>
      <c r="F52" s="56">
        <v>48.5</v>
      </c>
      <c r="G52" s="56">
        <v>41.3</v>
      </c>
      <c r="H52" s="41">
        <v>42.5</v>
      </c>
      <c r="I52" s="56">
        <v>41.3</v>
      </c>
      <c r="J52" s="56">
        <v>42.3</v>
      </c>
      <c r="K52" s="56">
        <v>32.799999999999997</v>
      </c>
      <c r="L52" s="41">
        <v>44.3</v>
      </c>
      <c r="M52" s="56">
        <v>38.1</v>
      </c>
      <c r="N52" s="56">
        <v>44.7</v>
      </c>
      <c r="O52" s="41">
        <v>45.4</v>
      </c>
      <c r="P52" s="41">
        <v>40.5</v>
      </c>
      <c r="Q52" s="41">
        <v>46.5</v>
      </c>
      <c r="R52" s="31">
        <f t="shared" si="0"/>
        <v>42.35</v>
      </c>
      <c r="S52" s="3">
        <f t="shared" si="1"/>
        <v>34.303500000000007</v>
      </c>
      <c r="T52" s="49">
        <f t="shared" si="2"/>
        <v>32.186</v>
      </c>
    </row>
    <row r="53" spans="1:20" x14ac:dyDescent="0.25">
      <c r="A53" s="25" t="s">
        <v>429</v>
      </c>
      <c r="B53" s="7" t="s">
        <v>488</v>
      </c>
      <c r="C53" t="s">
        <v>200</v>
      </c>
      <c r="D53" s="28">
        <v>573979</v>
      </c>
      <c r="E53" s="28">
        <v>158756</v>
      </c>
      <c r="F53" s="56">
        <v>72.7</v>
      </c>
      <c r="G53" s="56">
        <v>63.1</v>
      </c>
      <c r="H53" s="41">
        <v>77.3</v>
      </c>
      <c r="I53" s="56" t="s">
        <v>443</v>
      </c>
      <c r="J53" s="56">
        <v>85.6</v>
      </c>
      <c r="K53" s="56">
        <v>60.7</v>
      </c>
      <c r="L53" s="41">
        <v>85.6</v>
      </c>
      <c r="M53" s="56">
        <v>65.599999999999994</v>
      </c>
      <c r="N53" s="56">
        <v>74.599999999999994</v>
      </c>
      <c r="O53" s="41">
        <v>69.8</v>
      </c>
      <c r="P53" s="41">
        <v>62.1</v>
      </c>
      <c r="Q53" s="41">
        <v>75.2</v>
      </c>
      <c r="R53" s="31">
        <f t="shared" si="0"/>
        <v>72.027272727272731</v>
      </c>
      <c r="S53" s="3">
        <f t="shared" si="1"/>
        <v>58.342090909090913</v>
      </c>
      <c r="T53" s="49">
        <f t="shared" si="2"/>
        <v>54.740727272727277</v>
      </c>
    </row>
    <row r="54" spans="1:20" x14ac:dyDescent="0.25">
      <c r="A54" s="25" t="s">
        <v>430</v>
      </c>
      <c r="B54" s="7" t="s">
        <v>431</v>
      </c>
      <c r="C54" t="s">
        <v>200</v>
      </c>
      <c r="D54" s="28">
        <v>575698</v>
      </c>
      <c r="E54" s="28">
        <v>155448</v>
      </c>
      <c r="F54" s="56">
        <v>46.9</v>
      </c>
      <c r="G54" s="56">
        <v>46.8</v>
      </c>
      <c r="H54" s="41">
        <v>52.6</v>
      </c>
      <c r="I54" s="56">
        <v>38.1</v>
      </c>
      <c r="J54" s="56">
        <v>59</v>
      </c>
      <c r="K54" s="56">
        <v>42</v>
      </c>
      <c r="L54" s="41">
        <v>42.2</v>
      </c>
      <c r="M54" s="56">
        <v>31.1</v>
      </c>
      <c r="N54" s="56">
        <v>38.9</v>
      </c>
      <c r="O54" s="41">
        <v>51.5</v>
      </c>
      <c r="P54" s="41">
        <v>41.9</v>
      </c>
      <c r="Q54" s="41">
        <v>53</v>
      </c>
      <c r="R54" s="31">
        <f t="shared" si="0"/>
        <v>45.333333333333336</v>
      </c>
      <c r="S54" s="3">
        <f t="shared" si="1"/>
        <v>36.720000000000006</v>
      </c>
      <c r="T54" s="49">
        <f t="shared" si="2"/>
        <v>34.453333333333333</v>
      </c>
    </row>
    <row r="55" spans="1:20" x14ac:dyDescent="0.25">
      <c r="A55" s="25" t="s">
        <v>459</v>
      </c>
      <c r="B55" s="7" t="s">
        <v>463</v>
      </c>
      <c r="C55" t="s">
        <v>200</v>
      </c>
      <c r="D55" s="28">
        <v>573302</v>
      </c>
      <c r="E55" s="28">
        <v>155735</v>
      </c>
      <c r="F55" s="56">
        <v>26.9</v>
      </c>
      <c r="G55" s="56">
        <v>27.3</v>
      </c>
      <c r="H55" s="41">
        <v>23.1</v>
      </c>
      <c r="I55" s="56">
        <v>19.899999999999999</v>
      </c>
      <c r="J55" s="56">
        <v>21.9</v>
      </c>
      <c r="K55" s="56">
        <v>14.2</v>
      </c>
      <c r="L55" s="41">
        <v>18.8</v>
      </c>
      <c r="M55" s="56">
        <v>18.5</v>
      </c>
      <c r="N55" s="56">
        <v>20.2</v>
      </c>
      <c r="O55" s="41">
        <v>26.4</v>
      </c>
      <c r="P55" s="41">
        <v>24.5</v>
      </c>
      <c r="Q55" s="41">
        <v>29.4</v>
      </c>
      <c r="R55" s="31">
        <f t="shared" si="0"/>
        <v>22.591666666666669</v>
      </c>
      <c r="S55" s="3">
        <f t="shared" si="1"/>
        <v>18.299250000000004</v>
      </c>
      <c r="T55" s="49">
        <f t="shared" si="2"/>
        <v>17.169666666666668</v>
      </c>
    </row>
    <row r="56" spans="1:20" x14ac:dyDescent="0.25">
      <c r="A56" s="25" t="s">
        <v>460</v>
      </c>
      <c r="B56" s="7" t="s">
        <v>480</v>
      </c>
      <c r="C56" t="s">
        <v>200</v>
      </c>
      <c r="D56" s="28">
        <v>573384</v>
      </c>
      <c r="E56" s="28">
        <v>155479</v>
      </c>
      <c r="F56" s="56">
        <v>21.1</v>
      </c>
      <c r="G56" s="56">
        <v>24.5</v>
      </c>
      <c r="H56" s="41">
        <v>20.8</v>
      </c>
      <c r="I56" s="56">
        <v>18.2</v>
      </c>
      <c r="J56" s="56">
        <v>21.4</v>
      </c>
      <c r="K56" s="56">
        <v>12.1</v>
      </c>
      <c r="L56" s="41">
        <v>16</v>
      </c>
      <c r="M56" s="56">
        <v>15.3</v>
      </c>
      <c r="N56" s="56">
        <v>18.100000000000001</v>
      </c>
      <c r="O56" s="41">
        <v>22.5</v>
      </c>
      <c r="P56" s="41">
        <v>21.5</v>
      </c>
      <c r="Q56" s="41">
        <v>27.9</v>
      </c>
      <c r="R56" s="31">
        <f t="shared" si="0"/>
        <v>19.95</v>
      </c>
      <c r="S56" s="3">
        <f t="shared" si="1"/>
        <v>16.159500000000001</v>
      </c>
      <c r="T56" s="49">
        <f t="shared" si="2"/>
        <v>15.161999999999999</v>
      </c>
    </row>
    <row r="57" spans="1:20" x14ac:dyDescent="0.25">
      <c r="A57" s="25" t="s">
        <v>461</v>
      </c>
      <c r="B57" s="26" t="s">
        <v>479</v>
      </c>
      <c r="C57" t="s">
        <v>200</v>
      </c>
      <c r="D57" s="28">
        <v>573291</v>
      </c>
      <c r="E57" s="28">
        <v>155060</v>
      </c>
      <c r="F57" s="56">
        <v>26.7</v>
      </c>
      <c r="G57" s="56">
        <v>57.1</v>
      </c>
      <c r="H57" s="43" t="s">
        <v>18</v>
      </c>
      <c r="I57" s="57" t="s">
        <v>18</v>
      </c>
      <c r="J57" s="57" t="s">
        <v>18</v>
      </c>
      <c r="K57" s="57" t="s">
        <v>18</v>
      </c>
      <c r="L57" s="43" t="s">
        <v>18</v>
      </c>
      <c r="M57" s="57" t="s">
        <v>18</v>
      </c>
      <c r="N57" s="57" t="s">
        <v>18</v>
      </c>
      <c r="O57" s="43" t="s">
        <v>18</v>
      </c>
      <c r="P57" s="43" t="s">
        <v>18</v>
      </c>
      <c r="Q57" s="43" t="s">
        <v>18</v>
      </c>
      <c r="R57" s="31">
        <f t="shared" si="0"/>
        <v>41.9</v>
      </c>
      <c r="S57" s="3">
        <f t="shared" si="1"/>
        <v>33.939</v>
      </c>
      <c r="T57" s="49">
        <f t="shared" si="2"/>
        <v>31.843999999999998</v>
      </c>
    </row>
    <row r="58" spans="1:20" x14ac:dyDescent="0.25">
      <c r="A58" s="25" t="s">
        <v>462</v>
      </c>
      <c r="B58" s="26" t="s">
        <v>478</v>
      </c>
      <c r="C58" t="s">
        <v>200</v>
      </c>
      <c r="D58" s="28">
        <v>573273</v>
      </c>
      <c r="E58" s="28">
        <v>155107</v>
      </c>
      <c r="F58" s="56" t="s">
        <v>443</v>
      </c>
      <c r="G58" s="56">
        <v>33.299999999999997</v>
      </c>
      <c r="H58" s="41">
        <v>27.5</v>
      </c>
      <c r="I58" s="56">
        <v>25.8</v>
      </c>
      <c r="J58" s="56">
        <v>43.4</v>
      </c>
      <c r="K58" s="56">
        <v>29.4</v>
      </c>
      <c r="L58" s="41">
        <v>27.3</v>
      </c>
      <c r="M58" s="56">
        <v>22.9</v>
      </c>
      <c r="N58" s="56">
        <v>23.7</v>
      </c>
      <c r="O58" s="41">
        <v>30.7</v>
      </c>
      <c r="P58" s="41">
        <v>30.8</v>
      </c>
      <c r="Q58" s="43">
        <v>32</v>
      </c>
      <c r="R58" s="31">
        <f t="shared" si="0"/>
        <v>29.709090909090911</v>
      </c>
      <c r="S58" s="3">
        <f t="shared" si="1"/>
        <v>24.064363636363641</v>
      </c>
      <c r="T58" s="49">
        <f t="shared" si="2"/>
        <v>22.578909090909093</v>
      </c>
    </row>
    <row r="59" spans="1:20" x14ac:dyDescent="0.25">
      <c r="A59" s="25" t="s">
        <v>471</v>
      </c>
      <c r="B59" s="7" t="s">
        <v>474</v>
      </c>
      <c r="C59" t="s">
        <v>200</v>
      </c>
      <c r="D59" s="28">
        <v>576386</v>
      </c>
      <c r="E59" s="28">
        <v>155034</v>
      </c>
      <c r="F59" s="56">
        <v>96.7</v>
      </c>
      <c r="G59" s="56">
        <v>108.1</v>
      </c>
      <c r="H59" s="41">
        <v>116.7</v>
      </c>
      <c r="I59" s="56" t="s">
        <v>443</v>
      </c>
      <c r="J59" s="56">
        <v>121.7</v>
      </c>
      <c r="K59" s="56">
        <v>98</v>
      </c>
      <c r="L59" s="41">
        <v>102.5</v>
      </c>
      <c r="M59" s="56">
        <v>92.7</v>
      </c>
      <c r="N59" s="56">
        <v>84.6</v>
      </c>
      <c r="O59" s="41">
        <v>129</v>
      </c>
      <c r="P59" s="41">
        <v>104.3</v>
      </c>
      <c r="Q59" s="43">
        <v>92.6</v>
      </c>
      <c r="R59" s="31">
        <f t="shared" si="0"/>
        <v>104.26363636363637</v>
      </c>
      <c r="S59" s="3">
        <f t="shared" si="1"/>
        <v>84.453545454545463</v>
      </c>
      <c r="T59" s="49">
        <f t="shared" si="2"/>
        <v>79.240363636363639</v>
      </c>
    </row>
    <row r="60" spans="1:20" x14ac:dyDescent="0.25">
      <c r="A60" s="50" t="s">
        <v>472</v>
      </c>
      <c r="B60" s="50" t="s">
        <v>477</v>
      </c>
      <c r="C60" s="51" t="s">
        <v>200</v>
      </c>
      <c r="D60" s="52">
        <v>576378</v>
      </c>
      <c r="E60" s="52">
        <v>155032</v>
      </c>
      <c r="F60" s="56">
        <v>82.7</v>
      </c>
      <c r="G60" s="51">
        <v>81.3</v>
      </c>
      <c r="H60" s="41">
        <v>60.8</v>
      </c>
      <c r="I60" s="56">
        <v>71.8</v>
      </c>
      <c r="J60" s="56">
        <v>72.5</v>
      </c>
      <c r="K60" s="56">
        <v>55.9</v>
      </c>
      <c r="L60" s="41">
        <v>70.599999999999994</v>
      </c>
      <c r="M60" s="51">
        <v>64</v>
      </c>
      <c r="N60" s="51">
        <v>65.900000000000006</v>
      </c>
      <c r="O60" s="51">
        <v>85.3</v>
      </c>
      <c r="P60" s="51">
        <v>66.8</v>
      </c>
      <c r="Q60" s="53">
        <v>67.7</v>
      </c>
      <c r="R60" s="54">
        <f t="shared" si="0"/>
        <v>70.441666666666663</v>
      </c>
      <c r="S60" s="54">
        <f t="shared" si="1"/>
        <v>57.057749999999999</v>
      </c>
      <c r="T60" s="54">
        <f t="shared" si="2"/>
        <v>53.535666666666664</v>
      </c>
    </row>
    <row r="61" spans="1:20" x14ac:dyDescent="0.25">
      <c r="A61" s="25" t="s">
        <v>473</v>
      </c>
      <c r="B61" s="7" t="s">
        <v>476</v>
      </c>
      <c r="C61" t="s">
        <v>200</v>
      </c>
      <c r="D61" s="28">
        <v>576340</v>
      </c>
      <c r="E61" s="28">
        <v>155031</v>
      </c>
      <c r="F61" s="56">
        <v>28.2</v>
      </c>
      <c r="G61" s="56">
        <v>32.1</v>
      </c>
      <c r="H61" s="41">
        <v>30.9</v>
      </c>
      <c r="I61" s="56">
        <v>24.4</v>
      </c>
      <c r="J61" s="56">
        <v>26.1</v>
      </c>
      <c r="K61" s="56">
        <v>20.399999999999999</v>
      </c>
      <c r="L61" s="41">
        <v>19.899999999999999</v>
      </c>
      <c r="M61" s="56">
        <v>20.9</v>
      </c>
      <c r="N61" s="56">
        <v>22.1</v>
      </c>
      <c r="O61" s="41">
        <v>28.5</v>
      </c>
      <c r="P61" s="41">
        <v>29.5</v>
      </c>
      <c r="Q61" s="43">
        <v>31</v>
      </c>
      <c r="R61" s="31">
        <f t="shared" si="0"/>
        <v>26.166666666666668</v>
      </c>
      <c r="S61" s="3">
        <f t="shared" si="1"/>
        <v>21.195000000000004</v>
      </c>
      <c r="T61" s="49">
        <f t="shared" si="2"/>
        <v>19.886666666666667</v>
      </c>
    </row>
    <row r="62" spans="1:20" ht="31.5" x14ac:dyDescent="0.25">
      <c r="A62" t="s">
        <v>481</v>
      </c>
      <c r="B62" s="4" t="s">
        <v>483</v>
      </c>
      <c r="C62" t="s">
        <v>200</v>
      </c>
      <c r="D62">
        <v>573285</v>
      </c>
      <c r="E62">
        <v>155266</v>
      </c>
      <c r="F62" s="57" t="s">
        <v>18</v>
      </c>
      <c r="G62" s="57" t="s">
        <v>18</v>
      </c>
      <c r="H62" s="41">
        <v>26</v>
      </c>
      <c r="I62" s="56">
        <v>32.799999999999997</v>
      </c>
      <c r="J62" s="56" t="s">
        <v>443</v>
      </c>
      <c r="K62" s="56"/>
      <c r="L62" s="41">
        <v>24.7</v>
      </c>
      <c r="M62" s="56" t="s">
        <v>443</v>
      </c>
      <c r="N62" s="56">
        <v>28.5</v>
      </c>
      <c r="O62" s="41">
        <v>39.6</v>
      </c>
      <c r="P62" s="41">
        <v>31.7</v>
      </c>
      <c r="Q62" s="41">
        <v>38.6</v>
      </c>
      <c r="R62" s="31">
        <f t="shared" si="0"/>
        <v>31.699999999999996</v>
      </c>
      <c r="S62" s="3">
        <f t="shared" si="1"/>
        <v>25.677</v>
      </c>
      <c r="T62" s="49">
        <f t="shared" si="2"/>
        <v>24.091999999999999</v>
      </c>
    </row>
    <row r="63" spans="1:20" ht="31.5" x14ac:dyDescent="0.25">
      <c r="A63" t="s">
        <v>482</v>
      </c>
      <c r="B63" s="4" t="s">
        <v>484</v>
      </c>
      <c r="C63" t="s">
        <v>200</v>
      </c>
      <c r="D63">
        <v>573269</v>
      </c>
      <c r="E63">
        <v>155266</v>
      </c>
      <c r="F63" s="57" t="s">
        <v>18</v>
      </c>
      <c r="G63" s="57" t="s">
        <v>18</v>
      </c>
      <c r="H63" s="41">
        <v>37.799999999999997</v>
      </c>
      <c r="I63" s="56">
        <v>35.799999999999997</v>
      </c>
      <c r="J63" s="56">
        <v>37.9</v>
      </c>
      <c r="K63" s="56">
        <v>21.6</v>
      </c>
      <c r="L63" s="41">
        <v>27.8</v>
      </c>
      <c r="M63" s="56" t="s">
        <v>443</v>
      </c>
      <c r="N63" s="56" t="s">
        <v>443</v>
      </c>
      <c r="O63" s="41">
        <v>34.299999999999997</v>
      </c>
      <c r="P63" s="41">
        <v>36.4</v>
      </c>
      <c r="Q63" s="41">
        <v>44</v>
      </c>
      <c r="R63" s="31">
        <f t="shared" si="0"/>
        <v>34.450000000000003</v>
      </c>
      <c r="S63" s="3">
        <f t="shared" si="1"/>
        <v>27.904500000000006</v>
      </c>
      <c r="T63" s="49">
        <f t="shared" si="2"/>
        <v>26.182000000000002</v>
      </c>
    </row>
    <row r="64" spans="1:20" x14ac:dyDescent="0.25">
      <c r="A64" t="s">
        <v>497</v>
      </c>
      <c r="B64" t="s">
        <v>485</v>
      </c>
      <c r="C64" t="s">
        <v>200</v>
      </c>
      <c r="D64">
        <v>576295</v>
      </c>
      <c r="E64">
        <v>155376</v>
      </c>
      <c r="F64" s="57" t="s">
        <v>18</v>
      </c>
      <c r="G64" s="57" t="s">
        <v>18</v>
      </c>
      <c r="H64" s="41">
        <v>50.3</v>
      </c>
      <c r="I64" s="56">
        <v>53.7</v>
      </c>
      <c r="J64" s="56">
        <v>48.9</v>
      </c>
      <c r="K64" s="56">
        <v>46.5</v>
      </c>
      <c r="L64" s="41">
        <v>47</v>
      </c>
      <c r="M64" s="56">
        <v>43.2</v>
      </c>
      <c r="N64" s="59">
        <v>40.6</v>
      </c>
      <c r="O64" s="42">
        <v>49.5</v>
      </c>
      <c r="P64" s="41">
        <v>42.9</v>
      </c>
      <c r="Q64" s="42" t="s">
        <v>538</v>
      </c>
      <c r="R64" s="31">
        <f t="shared" si="0"/>
        <v>46.955555555555556</v>
      </c>
      <c r="S64" s="3">
        <f t="shared" si="1"/>
        <v>38.034000000000006</v>
      </c>
      <c r="T64" s="49">
        <f t="shared" si="2"/>
        <v>35.68622222222222</v>
      </c>
    </row>
    <row r="65" spans="1:20" x14ac:dyDescent="0.25">
      <c r="A65" t="s">
        <v>500</v>
      </c>
      <c r="B65" t="s">
        <v>501</v>
      </c>
      <c r="C65" t="s">
        <v>200</v>
      </c>
      <c r="D65">
        <v>576337</v>
      </c>
      <c r="E65" s="6">
        <v>155183</v>
      </c>
      <c r="F65" s="57" t="s">
        <v>18</v>
      </c>
      <c r="G65" s="57" t="s">
        <v>18</v>
      </c>
      <c r="H65" s="43" t="s">
        <v>18</v>
      </c>
      <c r="I65" s="57" t="s">
        <v>18</v>
      </c>
      <c r="J65" s="56">
        <v>75.099999999999994</v>
      </c>
      <c r="K65" s="56">
        <v>72.599999999999994</v>
      </c>
      <c r="L65" s="41">
        <v>91.2</v>
      </c>
      <c r="M65" s="56">
        <v>81.099999999999994</v>
      </c>
      <c r="N65" s="56">
        <v>84.6</v>
      </c>
      <c r="O65" s="41">
        <v>85.4</v>
      </c>
      <c r="P65" s="41">
        <v>92.9</v>
      </c>
      <c r="Q65" s="41">
        <v>76.900000000000006</v>
      </c>
      <c r="R65" s="31">
        <f t="shared" si="0"/>
        <v>82.474999999999994</v>
      </c>
      <c r="S65" s="3">
        <f t="shared" si="1"/>
        <v>66.804749999999999</v>
      </c>
      <c r="T65" s="49">
        <f t="shared" si="2"/>
        <v>62.680999999999997</v>
      </c>
    </row>
    <row r="66" spans="1:20" x14ac:dyDescent="0.25">
      <c r="A66" t="s">
        <v>502</v>
      </c>
      <c r="B66" t="s">
        <v>501</v>
      </c>
      <c r="C66" t="s">
        <v>200</v>
      </c>
      <c r="D66">
        <v>576337</v>
      </c>
      <c r="E66" s="6">
        <v>155183</v>
      </c>
      <c r="F66" s="57" t="s">
        <v>18</v>
      </c>
      <c r="G66" s="57" t="s">
        <v>18</v>
      </c>
      <c r="H66" s="43" t="s">
        <v>18</v>
      </c>
      <c r="I66" s="57" t="s">
        <v>18</v>
      </c>
      <c r="J66" s="56">
        <v>74.400000000000006</v>
      </c>
      <c r="K66" s="56">
        <v>70.8</v>
      </c>
      <c r="L66" s="41">
        <v>88.1</v>
      </c>
      <c r="M66" s="56">
        <v>75.5</v>
      </c>
      <c r="N66" s="56">
        <v>81.7</v>
      </c>
      <c r="O66" s="41">
        <v>102.1</v>
      </c>
      <c r="P66" s="41">
        <v>82.8</v>
      </c>
      <c r="Q66" s="41">
        <v>80.099999999999994</v>
      </c>
      <c r="R66" s="31">
        <f t="shared" si="0"/>
        <v>81.937499999999986</v>
      </c>
      <c r="S66" s="3">
        <f t="shared" si="1"/>
        <v>66.369374999999991</v>
      </c>
      <c r="T66" s="49">
        <f t="shared" si="2"/>
        <v>62.272499999999987</v>
      </c>
    </row>
    <row r="67" spans="1:20" x14ac:dyDescent="0.25">
      <c r="A67" t="s">
        <v>503</v>
      </c>
      <c r="B67" t="s">
        <v>501</v>
      </c>
      <c r="C67" t="s">
        <v>200</v>
      </c>
      <c r="D67">
        <v>576337</v>
      </c>
      <c r="E67" s="6">
        <v>155183</v>
      </c>
      <c r="F67" s="57" t="s">
        <v>18</v>
      </c>
      <c r="G67" s="57" t="s">
        <v>18</v>
      </c>
      <c r="H67" s="43" t="s">
        <v>18</v>
      </c>
      <c r="I67" s="57" t="s">
        <v>18</v>
      </c>
      <c r="J67" s="56">
        <v>79.400000000000006</v>
      </c>
      <c r="K67" s="56">
        <v>72.900000000000006</v>
      </c>
      <c r="L67" s="41">
        <v>85.9</v>
      </c>
      <c r="M67" s="56">
        <v>73.7</v>
      </c>
      <c r="N67" s="56">
        <v>87.5</v>
      </c>
      <c r="O67" s="41">
        <v>99.2</v>
      </c>
      <c r="P67" s="41">
        <v>89.4</v>
      </c>
      <c r="Q67" s="41">
        <v>76.099999999999994</v>
      </c>
      <c r="R67" s="31">
        <f t="shared" ref="R67:R72" si="3">AVERAGE(F67:Q67)</f>
        <v>83.012500000000003</v>
      </c>
      <c r="S67" s="3">
        <f t="shared" si="1"/>
        <v>67.240125000000006</v>
      </c>
      <c r="T67" s="49">
        <f t="shared" si="2"/>
        <v>63.089500000000001</v>
      </c>
    </row>
    <row r="68" spans="1:20" ht="31.5" x14ac:dyDescent="0.25">
      <c r="A68" t="s">
        <v>504</v>
      </c>
      <c r="B68" s="4" t="s">
        <v>505</v>
      </c>
      <c r="C68" t="s">
        <v>200</v>
      </c>
      <c r="D68">
        <v>575928</v>
      </c>
      <c r="E68" s="6">
        <v>155652</v>
      </c>
      <c r="F68" s="57" t="s">
        <v>18</v>
      </c>
      <c r="G68" s="57" t="s">
        <v>18</v>
      </c>
      <c r="H68" s="43" t="s">
        <v>18</v>
      </c>
      <c r="I68" s="57" t="s">
        <v>18</v>
      </c>
      <c r="J68" s="57">
        <v>36.299999999999997</v>
      </c>
      <c r="K68" s="57">
        <v>32.9</v>
      </c>
      <c r="L68" s="41">
        <v>32.799999999999997</v>
      </c>
      <c r="M68" s="56">
        <v>35.6</v>
      </c>
      <c r="N68" s="56" t="s">
        <v>443</v>
      </c>
      <c r="O68" s="41">
        <v>45.7</v>
      </c>
      <c r="P68" s="41"/>
      <c r="Q68" s="41">
        <v>47.6</v>
      </c>
      <c r="R68" s="31">
        <f t="shared" si="3"/>
        <v>38.483333333333334</v>
      </c>
      <c r="S68" s="3">
        <f>(R68*0.81)</f>
        <v>31.171500000000002</v>
      </c>
      <c r="T68" s="49">
        <f t="shared" ref="T68:T74" si="4">(R68*0.76)</f>
        <v>29.247333333333334</v>
      </c>
    </row>
    <row r="69" spans="1:20" x14ac:dyDescent="0.25">
      <c r="A69" t="s">
        <v>506</v>
      </c>
      <c r="B69" s="4" t="s">
        <v>507</v>
      </c>
      <c r="C69" t="s">
        <v>200</v>
      </c>
      <c r="D69">
        <v>577843</v>
      </c>
      <c r="E69" s="6">
        <v>157243</v>
      </c>
      <c r="F69" s="57" t="s">
        <v>18</v>
      </c>
      <c r="G69" s="57" t="s">
        <v>18</v>
      </c>
      <c r="H69" s="43" t="s">
        <v>18</v>
      </c>
      <c r="I69" s="57" t="s">
        <v>18</v>
      </c>
      <c r="J69" s="57" t="s">
        <v>18</v>
      </c>
      <c r="K69" s="57"/>
      <c r="L69" s="41">
        <v>26.1</v>
      </c>
      <c r="M69" s="56">
        <v>26.5</v>
      </c>
      <c r="N69" s="56">
        <v>30.7</v>
      </c>
      <c r="O69" s="41">
        <v>33.9</v>
      </c>
      <c r="P69" s="41">
        <v>35.299999999999997</v>
      </c>
      <c r="Q69" s="41">
        <v>48.8</v>
      </c>
      <c r="R69" s="31">
        <f t="shared" si="3"/>
        <v>33.550000000000004</v>
      </c>
      <c r="S69" s="3">
        <f>(R69*0.81)</f>
        <v>27.175500000000007</v>
      </c>
      <c r="T69" s="49">
        <f t="shared" si="4"/>
        <v>25.498000000000005</v>
      </c>
    </row>
    <row r="70" spans="1:20" ht="31.5" x14ac:dyDescent="0.25">
      <c r="A70" t="s">
        <v>511</v>
      </c>
      <c r="B70" s="4" t="s">
        <v>512</v>
      </c>
      <c r="C70" t="s">
        <v>200</v>
      </c>
      <c r="D70">
        <v>579090</v>
      </c>
      <c r="E70" s="6">
        <v>152270</v>
      </c>
      <c r="F70" s="57" t="s">
        <v>18</v>
      </c>
      <c r="G70" s="57" t="s">
        <v>18</v>
      </c>
      <c r="H70" s="43" t="s">
        <v>18</v>
      </c>
      <c r="I70" s="57" t="s">
        <v>18</v>
      </c>
      <c r="J70" s="57" t="s">
        <v>18</v>
      </c>
      <c r="K70" s="57">
        <v>29.4</v>
      </c>
      <c r="L70" s="41">
        <v>31.4</v>
      </c>
      <c r="M70" s="56">
        <v>32.1</v>
      </c>
      <c r="N70" s="56">
        <v>36.799999999999997</v>
      </c>
      <c r="O70" s="41">
        <v>39.700000000000003</v>
      </c>
      <c r="P70" s="41">
        <v>37.799999999999997</v>
      </c>
      <c r="Q70" s="41">
        <v>37.5</v>
      </c>
      <c r="R70" s="31">
        <f t="shared" si="3"/>
        <v>34.957142857142856</v>
      </c>
      <c r="S70" s="3">
        <f>(R70*0.81)</f>
        <v>28.315285714285714</v>
      </c>
      <c r="T70" s="49">
        <f t="shared" si="4"/>
        <v>26.567428571428572</v>
      </c>
    </row>
    <row r="71" spans="1:20" x14ac:dyDescent="0.25">
      <c r="A71" t="s">
        <v>520</v>
      </c>
      <c r="F71" s="56"/>
      <c r="G71" s="56"/>
      <c r="H71" s="41"/>
      <c r="I71" s="56"/>
      <c r="J71" s="56"/>
      <c r="K71" s="56"/>
      <c r="L71" s="41"/>
      <c r="M71" s="56"/>
      <c r="N71" s="56"/>
      <c r="O71" s="41"/>
      <c r="P71" s="41"/>
      <c r="Q71" s="41">
        <v>44.6</v>
      </c>
      <c r="R71" s="31">
        <f t="shared" si="3"/>
        <v>44.6</v>
      </c>
      <c r="S71" s="3">
        <f>(R71*0.81)</f>
        <v>36.126000000000005</v>
      </c>
      <c r="T71" s="49">
        <f t="shared" si="4"/>
        <v>33.896000000000001</v>
      </c>
    </row>
    <row r="72" spans="1:20" x14ac:dyDescent="0.25">
      <c r="A72" t="s">
        <v>521</v>
      </c>
      <c r="F72" s="56"/>
      <c r="G72" s="56"/>
      <c r="H72" s="41"/>
      <c r="I72" s="56"/>
      <c r="J72" s="56"/>
      <c r="K72" s="56"/>
      <c r="L72" s="41"/>
      <c r="M72" s="56"/>
      <c r="N72" s="56"/>
      <c r="O72" s="41"/>
      <c r="P72" s="41"/>
      <c r="Q72" s="41">
        <v>30.6</v>
      </c>
      <c r="R72" s="31">
        <f t="shared" si="3"/>
        <v>30.6</v>
      </c>
      <c r="S72" s="3">
        <f>(R72*0.81)</f>
        <v>24.786000000000001</v>
      </c>
      <c r="T72" s="49">
        <f t="shared" si="4"/>
        <v>23.256</v>
      </c>
    </row>
    <row r="73" spans="1:20" x14ac:dyDescent="0.25">
      <c r="B73" s="4"/>
      <c r="F73" s="56"/>
      <c r="G73" s="56"/>
      <c r="H73" s="41"/>
      <c r="I73" s="56"/>
      <c r="J73" s="56"/>
      <c r="K73" s="56"/>
      <c r="L73" s="41"/>
      <c r="M73" s="56"/>
      <c r="O73" s="20"/>
      <c r="T73" s="49">
        <f t="shared" si="4"/>
        <v>0</v>
      </c>
    </row>
    <row r="74" spans="1:20" x14ac:dyDescent="0.25">
      <c r="T74" s="49">
        <f t="shared" si="4"/>
        <v>0</v>
      </c>
    </row>
  </sheetData>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73"/>
  <sheetViews>
    <sheetView zoomScale="75" zoomScaleNormal="75" workbookViewId="0">
      <pane xSplit="2" ySplit="2" topLeftCell="C3" activePane="bottomRight" state="frozen"/>
      <selection pane="topRight" activeCell="C1" sqref="C1"/>
      <selection pane="bottomLeft" activeCell="A3" sqref="A3"/>
      <selection pane="bottomRight" activeCell="A8" sqref="A8:XFD8"/>
    </sheetView>
  </sheetViews>
  <sheetFormatPr defaultRowHeight="15.75" x14ac:dyDescent="0.25"/>
  <cols>
    <col min="1" max="1" width="9.625" style="20" customWidth="1"/>
    <col min="2" max="2" width="65.5" bestFit="1" customWidth="1"/>
    <col min="3" max="3" width="23.75" bestFit="1" customWidth="1"/>
    <col min="4" max="4" width="7.125" bestFit="1" customWidth="1"/>
    <col min="5" max="5" width="8.25" style="6" bestFit="1" customWidth="1"/>
    <col min="6" max="6" width="7.5" style="9" bestFit="1" customWidth="1"/>
    <col min="7" max="7" width="8.5" style="9" bestFit="1" customWidth="1"/>
    <col min="8" max="8" width="6.5" style="9" bestFit="1" customWidth="1"/>
    <col min="9" max="9" width="5.5" style="9" bestFit="1" customWidth="1"/>
    <col min="10" max="10" width="5.125" style="9" bestFit="1" customWidth="1"/>
    <col min="11" max="11" width="4.75" style="9" bestFit="1" customWidth="1"/>
    <col min="12" max="12" width="7.625" style="9" customWidth="1"/>
    <col min="13" max="13" width="7" style="9" bestFit="1" customWidth="1"/>
    <col min="14" max="14" width="9.625" style="9" bestFit="1" customWidth="1"/>
    <col min="15" max="15" width="7.625" style="9" bestFit="1" customWidth="1"/>
    <col min="16" max="16" width="9.5" style="9" bestFit="1" customWidth="1"/>
    <col min="17" max="17" width="9.125" bestFit="1" customWidth="1"/>
    <col min="18" max="18" width="18.5" bestFit="1" customWidth="1"/>
    <col min="19" max="19" width="32" bestFit="1" customWidth="1"/>
    <col min="20" max="20" width="66.75" bestFit="1" customWidth="1"/>
  </cols>
  <sheetData>
    <row r="1" spans="1:20" ht="20.25" x14ac:dyDescent="0.3">
      <c r="A1" s="18" t="s">
        <v>284</v>
      </c>
      <c r="T1" t="s">
        <v>299</v>
      </c>
    </row>
    <row r="2" spans="1:20" x14ac:dyDescent="0.25">
      <c r="A2" s="19" t="s">
        <v>2</v>
      </c>
      <c r="B2" s="6" t="s">
        <v>3</v>
      </c>
      <c r="C2" t="s">
        <v>4</v>
      </c>
      <c r="D2" t="s">
        <v>5</v>
      </c>
      <c r="E2" s="6" t="s">
        <v>6</v>
      </c>
      <c r="F2" s="9" t="s">
        <v>285</v>
      </c>
      <c r="G2" s="9" t="s">
        <v>286</v>
      </c>
      <c r="H2" s="9" t="s">
        <v>287</v>
      </c>
      <c r="I2" s="9" t="s">
        <v>288</v>
      </c>
      <c r="J2" s="9" t="s">
        <v>289</v>
      </c>
      <c r="K2" s="9" t="s">
        <v>290</v>
      </c>
      <c r="L2" s="9" t="s">
        <v>291</v>
      </c>
      <c r="M2" s="9" t="s">
        <v>292</v>
      </c>
      <c r="N2" s="9" t="s">
        <v>293</v>
      </c>
      <c r="O2" s="9" t="s">
        <v>294</v>
      </c>
      <c r="P2" s="9" t="s">
        <v>295</v>
      </c>
      <c r="Q2" t="s">
        <v>296</v>
      </c>
      <c r="R2" t="s">
        <v>297</v>
      </c>
      <c r="S2" t="s">
        <v>298</v>
      </c>
      <c r="T2" t="str">
        <f>'Site Information'!M2</f>
        <v>http://www.kentair.org.uk/home/text/454</v>
      </c>
    </row>
    <row r="3" spans="1:20" x14ac:dyDescent="0.25">
      <c r="A3" s="19" t="s">
        <v>328</v>
      </c>
      <c r="B3" s="6" t="s">
        <v>440</v>
      </c>
      <c r="C3" t="s">
        <v>491</v>
      </c>
      <c r="D3" s="28">
        <v>580101</v>
      </c>
      <c r="E3" s="29">
        <v>159695</v>
      </c>
      <c r="F3" s="9">
        <v>31.9</v>
      </c>
      <c r="G3" s="10">
        <v>25.4</v>
      </c>
      <c r="H3" s="10">
        <v>11</v>
      </c>
      <c r="I3" s="10">
        <v>11.9</v>
      </c>
      <c r="J3" s="10">
        <v>12.7</v>
      </c>
      <c r="K3" s="10">
        <v>9.1</v>
      </c>
      <c r="L3" s="10">
        <v>11.2</v>
      </c>
      <c r="M3" s="11">
        <v>11.9</v>
      </c>
      <c r="N3" s="11">
        <v>14.4</v>
      </c>
      <c r="O3" s="11">
        <v>15.5</v>
      </c>
      <c r="P3" s="11">
        <v>25.7</v>
      </c>
      <c r="Q3">
        <v>15.3</v>
      </c>
      <c r="R3" s="3">
        <f>AVERAGE(F3:Q3)</f>
        <v>16.333333333333332</v>
      </c>
      <c r="S3" t="s">
        <v>18</v>
      </c>
    </row>
    <row r="4" spans="1:20" x14ac:dyDescent="0.25">
      <c r="A4" s="19" t="s">
        <v>328</v>
      </c>
      <c r="B4" s="6" t="s">
        <v>441</v>
      </c>
      <c r="C4" t="s">
        <v>492</v>
      </c>
      <c r="D4" s="28">
        <v>580101</v>
      </c>
      <c r="E4" s="29">
        <v>159695</v>
      </c>
      <c r="F4" s="9">
        <v>30</v>
      </c>
      <c r="G4" s="10">
        <v>20.2</v>
      </c>
      <c r="H4" s="10">
        <v>12</v>
      </c>
      <c r="I4" s="10">
        <v>12.9</v>
      </c>
      <c r="J4" s="10">
        <v>11.6</v>
      </c>
      <c r="K4" s="10">
        <v>8.9</v>
      </c>
      <c r="L4" s="10">
        <v>11.5</v>
      </c>
      <c r="M4" s="11">
        <v>11.7</v>
      </c>
      <c r="N4" s="11">
        <v>14.1</v>
      </c>
      <c r="O4" s="12">
        <v>16.2</v>
      </c>
      <c r="P4" s="12">
        <v>26.4</v>
      </c>
      <c r="Q4">
        <v>15.2</v>
      </c>
      <c r="R4" s="3">
        <f>AVERAGE(F4:Q4)</f>
        <v>15.891666666666666</v>
      </c>
      <c r="S4" t="s">
        <v>18</v>
      </c>
    </row>
    <row r="5" spans="1:20" x14ac:dyDescent="0.25">
      <c r="A5" s="19" t="s">
        <v>328</v>
      </c>
      <c r="B5" s="6" t="s">
        <v>442</v>
      </c>
      <c r="C5" t="s">
        <v>491</v>
      </c>
      <c r="D5" s="28">
        <v>580101</v>
      </c>
      <c r="E5" s="29">
        <v>159695</v>
      </c>
      <c r="F5" s="9">
        <v>29.5</v>
      </c>
      <c r="G5" s="10">
        <v>20.7</v>
      </c>
      <c r="H5" s="10">
        <v>16.899999999999999</v>
      </c>
      <c r="I5" s="10">
        <v>12.9</v>
      </c>
      <c r="J5" s="10">
        <v>12</v>
      </c>
      <c r="K5" s="10">
        <v>8.8000000000000007</v>
      </c>
      <c r="L5" s="13">
        <v>11.5</v>
      </c>
      <c r="M5" s="11">
        <v>11.6</v>
      </c>
      <c r="N5" s="11">
        <v>13.7</v>
      </c>
      <c r="O5" s="11">
        <v>15.2</v>
      </c>
      <c r="P5" s="11">
        <v>26.5</v>
      </c>
      <c r="Q5">
        <v>14.3</v>
      </c>
      <c r="R5" s="3">
        <f>AVERAGE(F5:Q5)</f>
        <v>16.133333333333333</v>
      </c>
      <c r="S5" t="s">
        <v>18</v>
      </c>
    </row>
    <row r="6" spans="1:20" x14ac:dyDescent="0.25">
      <c r="A6" s="19" t="s">
        <v>331</v>
      </c>
      <c r="B6" s="6" t="s">
        <v>46</v>
      </c>
      <c r="C6" t="s">
        <v>493</v>
      </c>
      <c r="D6" s="28">
        <v>575714</v>
      </c>
      <c r="E6" s="29">
        <v>158504</v>
      </c>
      <c r="F6" s="9">
        <v>52.2</v>
      </c>
      <c r="G6" s="9">
        <v>41.8</v>
      </c>
      <c r="H6" s="9">
        <v>40.799999999999997</v>
      </c>
      <c r="I6" s="9">
        <v>45.6</v>
      </c>
      <c r="J6" s="9">
        <v>36.200000000000003</v>
      </c>
      <c r="K6" s="10" t="s">
        <v>443</v>
      </c>
      <c r="L6" s="10">
        <v>29.9</v>
      </c>
      <c r="M6" s="11">
        <v>31.8</v>
      </c>
      <c r="N6" s="11">
        <v>33.9</v>
      </c>
      <c r="O6" s="11">
        <v>33</v>
      </c>
      <c r="P6" s="11">
        <v>46.2</v>
      </c>
      <c r="Q6">
        <v>36.5</v>
      </c>
      <c r="R6" s="3">
        <f t="shared" ref="R6:R66" si="0">AVERAGE(F6:Q6)</f>
        <v>38.9</v>
      </c>
      <c r="S6" t="s">
        <v>18</v>
      </c>
    </row>
    <row r="7" spans="1:20" x14ac:dyDescent="0.25">
      <c r="A7" s="19" t="s">
        <v>332</v>
      </c>
      <c r="B7" s="6" t="s">
        <v>49</v>
      </c>
      <c r="C7" t="s">
        <v>493</v>
      </c>
      <c r="D7" s="28">
        <v>575718</v>
      </c>
      <c r="E7" s="29">
        <v>158653</v>
      </c>
      <c r="F7" s="9">
        <v>39.700000000000003</v>
      </c>
      <c r="G7" s="9">
        <v>38.6</v>
      </c>
      <c r="H7" s="9">
        <v>35.4</v>
      </c>
      <c r="I7" s="9">
        <v>28.8</v>
      </c>
      <c r="J7" s="9">
        <v>25.7</v>
      </c>
      <c r="K7" s="10">
        <v>28.1</v>
      </c>
      <c r="L7" s="14">
        <v>29.3</v>
      </c>
      <c r="M7" s="11">
        <v>27.9</v>
      </c>
      <c r="N7" s="11">
        <v>31</v>
      </c>
      <c r="O7" s="11" t="s">
        <v>443</v>
      </c>
      <c r="P7" s="11">
        <v>36.1</v>
      </c>
      <c r="Q7">
        <v>33.700000000000003</v>
      </c>
      <c r="R7" s="3">
        <f t="shared" si="0"/>
        <v>32.209090909090911</v>
      </c>
      <c r="S7" t="s">
        <v>18</v>
      </c>
    </row>
    <row r="8" spans="1:20" x14ac:dyDescent="0.25">
      <c r="A8" s="19" t="s">
        <v>339</v>
      </c>
      <c r="B8" s="6" t="s">
        <v>76</v>
      </c>
      <c r="C8" t="s">
        <v>200</v>
      </c>
      <c r="D8" s="28">
        <v>576692</v>
      </c>
      <c r="E8" s="29">
        <v>153992</v>
      </c>
      <c r="F8" s="9">
        <v>38</v>
      </c>
      <c r="G8" s="9">
        <v>35.4</v>
      </c>
      <c r="H8" s="9">
        <v>31</v>
      </c>
      <c r="I8" s="9">
        <v>29.9</v>
      </c>
      <c r="J8" s="9" t="s">
        <v>18</v>
      </c>
      <c r="K8" s="10">
        <v>21</v>
      </c>
      <c r="L8" s="10" t="s">
        <v>443</v>
      </c>
      <c r="M8" s="11" t="s">
        <v>443</v>
      </c>
      <c r="N8" s="11">
        <v>26.1</v>
      </c>
      <c r="O8" s="11" t="s">
        <v>443</v>
      </c>
      <c r="P8" s="11" t="s">
        <v>443</v>
      </c>
      <c r="Q8" s="21" t="s">
        <v>443</v>
      </c>
      <c r="R8" s="3">
        <f t="shared" si="0"/>
        <v>30.233333333333334</v>
      </c>
      <c r="S8" t="s">
        <v>18</v>
      </c>
    </row>
    <row r="9" spans="1:20" x14ac:dyDescent="0.25">
      <c r="A9" s="19" t="s">
        <v>340</v>
      </c>
      <c r="B9" s="6" t="s">
        <v>54</v>
      </c>
      <c r="C9" t="s">
        <v>200</v>
      </c>
      <c r="D9" s="28">
        <v>576175</v>
      </c>
      <c r="E9" s="29">
        <v>154858</v>
      </c>
      <c r="F9" s="9">
        <v>51.6</v>
      </c>
      <c r="G9" s="9">
        <v>38.5</v>
      </c>
      <c r="H9" s="9">
        <v>34.799999999999997</v>
      </c>
      <c r="I9" s="9">
        <v>30.7</v>
      </c>
      <c r="J9" s="9">
        <v>33.799999999999997</v>
      </c>
      <c r="K9" s="10">
        <v>25.6</v>
      </c>
      <c r="L9" s="10">
        <v>25.5</v>
      </c>
      <c r="M9" s="11">
        <v>28.6</v>
      </c>
      <c r="N9" s="11">
        <v>30.4</v>
      </c>
      <c r="O9" s="11">
        <v>33</v>
      </c>
      <c r="P9" s="11">
        <v>47.5</v>
      </c>
      <c r="Q9">
        <v>36.5</v>
      </c>
      <c r="R9" s="3">
        <f t="shared" si="0"/>
        <v>34.708333333333329</v>
      </c>
      <c r="S9" t="s">
        <v>18</v>
      </c>
    </row>
    <row r="10" spans="1:20" x14ac:dyDescent="0.25">
      <c r="A10" s="19" t="s">
        <v>342</v>
      </c>
      <c r="B10" s="6" t="s">
        <v>86</v>
      </c>
      <c r="C10" t="s">
        <v>200</v>
      </c>
      <c r="D10" s="28">
        <v>574109</v>
      </c>
      <c r="E10" s="29">
        <v>156930</v>
      </c>
      <c r="F10" s="9">
        <v>48</v>
      </c>
      <c r="G10" s="9" t="s">
        <v>18</v>
      </c>
      <c r="H10" s="9">
        <v>36.799999999999997</v>
      </c>
      <c r="I10" s="9">
        <v>37.4</v>
      </c>
      <c r="J10" s="9">
        <v>30.4</v>
      </c>
      <c r="K10" s="10">
        <v>28.8</v>
      </c>
      <c r="L10" s="10">
        <v>28</v>
      </c>
      <c r="M10" s="11">
        <v>31.3</v>
      </c>
      <c r="N10" s="11">
        <v>35.5</v>
      </c>
      <c r="O10" s="11">
        <v>36.299999999999997</v>
      </c>
      <c r="P10" s="11">
        <v>45.2</v>
      </c>
      <c r="Q10">
        <v>44.5</v>
      </c>
      <c r="R10" s="3">
        <f t="shared" si="0"/>
        <v>36.56363636363637</v>
      </c>
      <c r="S10" t="s">
        <v>18</v>
      </c>
    </row>
    <row r="11" spans="1:20" x14ac:dyDescent="0.25">
      <c r="A11" s="19" t="s">
        <v>346</v>
      </c>
      <c r="B11" s="6" t="s">
        <v>103</v>
      </c>
      <c r="C11" t="s">
        <v>200</v>
      </c>
      <c r="D11" s="28">
        <v>575782</v>
      </c>
      <c r="E11" s="29">
        <v>155678</v>
      </c>
      <c r="F11" s="9">
        <v>55.2</v>
      </c>
      <c r="G11" s="9">
        <v>44.8</v>
      </c>
      <c r="H11" s="9">
        <v>45</v>
      </c>
      <c r="I11" s="9">
        <v>44.2</v>
      </c>
      <c r="J11" s="9">
        <v>34.4</v>
      </c>
      <c r="K11" s="10">
        <v>34.299999999999997</v>
      </c>
      <c r="L11" s="10">
        <v>37.700000000000003</v>
      </c>
      <c r="M11" s="11" t="s">
        <v>443</v>
      </c>
      <c r="N11" s="11">
        <v>42.1</v>
      </c>
      <c r="O11" s="11">
        <v>40.299999999999997</v>
      </c>
      <c r="P11" s="11">
        <v>51.6</v>
      </c>
      <c r="Q11">
        <v>43</v>
      </c>
      <c r="R11" s="3">
        <f t="shared" si="0"/>
        <v>42.963636363636368</v>
      </c>
      <c r="S11" t="s">
        <v>18</v>
      </c>
    </row>
    <row r="12" spans="1:20" x14ac:dyDescent="0.25">
      <c r="A12" s="19" t="s">
        <v>347</v>
      </c>
      <c r="B12" s="6" t="s">
        <v>106</v>
      </c>
      <c r="C12" t="s">
        <v>200</v>
      </c>
      <c r="D12" s="28">
        <v>575970</v>
      </c>
      <c r="E12" s="29">
        <v>155688</v>
      </c>
      <c r="F12" s="9">
        <v>68.400000000000006</v>
      </c>
      <c r="G12" s="9">
        <v>19.399999999999999</v>
      </c>
      <c r="H12" s="9">
        <v>49.25</v>
      </c>
      <c r="I12" s="9">
        <v>50.4</v>
      </c>
      <c r="J12" s="9">
        <v>44.1</v>
      </c>
      <c r="K12" s="10">
        <v>40.299999999999997</v>
      </c>
      <c r="L12" s="10">
        <v>39.200000000000003</v>
      </c>
      <c r="M12" s="11">
        <v>40.6</v>
      </c>
      <c r="N12" s="11">
        <v>45.5</v>
      </c>
      <c r="O12" s="11">
        <v>40.700000000000003</v>
      </c>
      <c r="P12" s="11">
        <v>42.6</v>
      </c>
      <c r="Q12">
        <v>39.9</v>
      </c>
      <c r="R12" s="3">
        <f t="shared" si="0"/>
        <v>43.362500000000004</v>
      </c>
      <c r="S12" t="s">
        <v>18</v>
      </c>
    </row>
    <row r="13" spans="1:20" x14ac:dyDescent="0.25">
      <c r="A13" s="19" t="s">
        <v>348</v>
      </c>
      <c r="B13" s="6" t="s">
        <v>113</v>
      </c>
      <c r="C13" t="s">
        <v>200</v>
      </c>
      <c r="D13" s="28">
        <v>576086</v>
      </c>
      <c r="E13" s="29">
        <v>155373</v>
      </c>
      <c r="F13" s="9">
        <v>53.3</v>
      </c>
      <c r="G13" s="9">
        <v>45.9</v>
      </c>
      <c r="H13" s="9">
        <v>49.3</v>
      </c>
      <c r="I13" s="9">
        <v>46.2</v>
      </c>
      <c r="J13" s="9" t="s">
        <v>18</v>
      </c>
      <c r="K13" s="10">
        <v>39.799999999999997</v>
      </c>
      <c r="L13" s="10">
        <v>36.200000000000003</v>
      </c>
      <c r="M13" s="11">
        <v>35.4</v>
      </c>
      <c r="N13" s="11">
        <v>42.1</v>
      </c>
      <c r="O13" s="11">
        <v>40</v>
      </c>
      <c r="P13" s="11">
        <v>54.7</v>
      </c>
      <c r="Q13">
        <v>40.799999999999997</v>
      </c>
      <c r="R13" s="3">
        <f t="shared" si="0"/>
        <v>43.972727272727269</v>
      </c>
      <c r="S13" t="s">
        <v>18</v>
      </c>
    </row>
    <row r="14" spans="1:20" x14ac:dyDescent="0.25">
      <c r="A14" s="19" t="s">
        <v>351</v>
      </c>
      <c r="B14" s="6" t="s">
        <v>136</v>
      </c>
      <c r="C14" t="s">
        <v>200</v>
      </c>
      <c r="D14" s="28">
        <v>575865</v>
      </c>
      <c r="E14" s="29">
        <v>155640</v>
      </c>
      <c r="F14" s="9">
        <v>56.7</v>
      </c>
      <c r="G14" s="9">
        <v>47</v>
      </c>
      <c r="H14" s="9">
        <v>46.6</v>
      </c>
      <c r="I14" s="9">
        <v>51.6</v>
      </c>
      <c r="J14" s="9" t="s">
        <v>18</v>
      </c>
      <c r="K14" s="10">
        <v>42.3</v>
      </c>
      <c r="L14" s="10">
        <v>38.9</v>
      </c>
      <c r="M14" s="11">
        <v>39.5</v>
      </c>
      <c r="N14" s="11">
        <v>46.5</v>
      </c>
      <c r="O14" s="11">
        <v>46.3</v>
      </c>
      <c r="P14" s="11">
        <v>57.7</v>
      </c>
      <c r="Q14">
        <v>45.4</v>
      </c>
      <c r="R14" s="3">
        <f t="shared" si="0"/>
        <v>47.136363636363633</v>
      </c>
      <c r="S14" t="s">
        <v>18</v>
      </c>
    </row>
    <row r="15" spans="1:20" x14ac:dyDescent="0.25">
      <c r="A15" s="19" t="s">
        <v>356</v>
      </c>
      <c r="B15" s="6" t="s">
        <v>156</v>
      </c>
      <c r="C15" t="s">
        <v>200</v>
      </c>
      <c r="D15" s="28">
        <v>576189</v>
      </c>
      <c r="E15" s="29">
        <v>156440</v>
      </c>
      <c r="F15" s="9">
        <v>70.3</v>
      </c>
      <c r="G15" s="9">
        <v>47.1</v>
      </c>
      <c r="H15" s="9">
        <v>44.1</v>
      </c>
      <c r="I15" s="9">
        <v>52.7</v>
      </c>
      <c r="J15" s="9">
        <v>48.4</v>
      </c>
      <c r="K15" s="10">
        <v>33.799999999999997</v>
      </c>
      <c r="L15" s="10">
        <v>36.700000000000003</v>
      </c>
      <c r="M15" s="15">
        <v>40.1</v>
      </c>
      <c r="N15" s="15">
        <v>45.4</v>
      </c>
      <c r="O15" s="15">
        <v>38.299999999999997</v>
      </c>
      <c r="P15" s="15">
        <v>54.6</v>
      </c>
      <c r="Q15">
        <v>44.8</v>
      </c>
      <c r="R15" s="3">
        <f t="shared" si="0"/>
        <v>46.358333333333327</v>
      </c>
      <c r="S15" t="s">
        <v>18</v>
      </c>
    </row>
    <row r="16" spans="1:20" x14ac:dyDescent="0.25">
      <c r="A16" s="19" t="s">
        <v>357</v>
      </c>
      <c r="B16" s="6" t="s">
        <v>159</v>
      </c>
      <c r="C16" t="s">
        <v>494</v>
      </c>
      <c r="D16" s="28">
        <v>577410</v>
      </c>
      <c r="E16" s="29">
        <v>155166</v>
      </c>
      <c r="F16" s="9">
        <v>30.5</v>
      </c>
      <c r="G16" s="9">
        <v>21.9</v>
      </c>
      <c r="H16" s="10" t="s">
        <v>443</v>
      </c>
      <c r="I16" s="9">
        <v>19.8</v>
      </c>
      <c r="J16" s="9">
        <v>19.7</v>
      </c>
      <c r="K16" s="10">
        <v>17.399999999999999</v>
      </c>
      <c r="L16" s="10">
        <v>18.100000000000001</v>
      </c>
      <c r="M16" s="11">
        <v>19.7</v>
      </c>
      <c r="N16" s="11">
        <v>18.3</v>
      </c>
      <c r="O16" s="11">
        <v>17.899999999999999</v>
      </c>
      <c r="P16" s="11">
        <v>30</v>
      </c>
      <c r="Q16">
        <v>20.100000000000001</v>
      </c>
      <c r="R16" s="3">
        <f t="shared" si="0"/>
        <v>21.218181818181819</v>
      </c>
      <c r="S16" t="s">
        <v>18</v>
      </c>
    </row>
    <row r="17" spans="1:19" x14ac:dyDescent="0.25">
      <c r="A17" s="19" t="s">
        <v>358</v>
      </c>
      <c r="B17" s="7" t="s">
        <v>162</v>
      </c>
      <c r="C17" t="s">
        <v>494</v>
      </c>
      <c r="D17" s="28">
        <v>574770</v>
      </c>
      <c r="E17" s="29">
        <v>155774</v>
      </c>
      <c r="F17" s="10" t="s">
        <v>443</v>
      </c>
      <c r="G17" s="10" t="s">
        <v>443</v>
      </c>
      <c r="H17" s="10" t="s">
        <v>443</v>
      </c>
      <c r="I17" s="10" t="s">
        <v>443</v>
      </c>
      <c r="J17" s="9">
        <v>16</v>
      </c>
      <c r="K17" s="10" t="s">
        <v>443</v>
      </c>
      <c r="L17" s="10">
        <v>10.8</v>
      </c>
      <c r="M17" s="11">
        <v>12.4</v>
      </c>
      <c r="N17" s="11">
        <v>16.100000000000001</v>
      </c>
      <c r="O17" s="11">
        <v>15.5</v>
      </c>
      <c r="P17" s="11" t="s">
        <v>443</v>
      </c>
      <c r="Q17" s="21" t="s">
        <v>443</v>
      </c>
      <c r="R17" s="3">
        <f t="shared" si="0"/>
        <v>14.160000000000002</v>
      </c>
      <c r="S17" t="s">
        <v>18</v>
      </c>
    </row>
    <row r="18" spans="1:19" x14ac:dyDescent="0.25">
      <c r="A18" s="19" t="s">
        <v>361</v>
      </c>
      <c r="B18" s="6" t="s">
        <v>169</v>
      </c>
      <c r="C18" t="s">
        <v>200</v>
      </c>
      <c r="D18" s="28">
        <v>573309</v>
      </c>
      <c r="E18" s="29">
        <v>154789</v>
      </c>
      <c r="F18" s="9">
        <v>65</v>
      </c>
      <c r="G18" s="9">
        <v>46</v>
      </c>
      <c r="H18" s="9">
        <v>46.9</v>
      </c>
      <c r="I18" s="9">
        <v>49.8</v>
      </c>
      <c r="J18" s="9">
        <v>46</v>
      </c>
      <c r="K18" s="10">
        <v>34.5</v>
      </c>
      <c r="L18" s="10">
        <v>44.4</v>
      </c>
      <c r="M18" s="11">
        <v>40.200000000000003</v>
      </c>
      <c r="N18" s="11">
        <v>50.9</v>
      </c>
      <c r="O18" s="11">
        <v>52.8</v>
      </c>
      <c r="P18" s="11" t="s">
        <v>443</v>
      </c>
      <c r="Q18">
        <v>38.4</v>
      </c>
      <c r="R18" s="3">
        <f t="shared" si="0"/>
        <v>46.809090909090905</v>
      </c>
      <c r="S18" t="s">
        <v>18</v>
      </c>
    </row>
    <row r="19" spans="1:19" x14ac:dyDescent="0.25">
      <c r="A19" s="19" t="s">
        <v>363</v>
      </c>
      <c r="B19" s="6" t="s">
        <v>175</v>
      </c>
      <c r="C19" t="s">
        <v>200</v>
      </c>
      <c r="D19" s="28">
        <v>576147</v>
      </c>
      <c r="E19" s="29">
        <v>156488</v>
      </c>
      <c r="F19" s="9">
        <v>62.6</v>
      </c>
      <c r="G19" s="9">
        <v>49.6</v>
      </c>
      <c r="H19" s="9">
        <v>43.4</v>
      </c>
      <c r="I19" s="9">
        <v>52.3</v>
      </c>
      <c r="J19" s="9">
        <v>50.5</v>
      </c>
      <c r="K19" s="10">
        <v>36.4</v>
      </c>
      <c r="L19" s="10">
        <v>36.200000000000003</v>
      </c>
      <c r="M19" s="11">
        <v>40.5</v>
      </c>
      <c r="N19" s="11">
        <v>49.6</v>
      </c>
      <c r="O19" s="11">
        <v>42.2</v>
      </c>
      <c r="P19" s="11">
        <v>56.8</v>
      </c>
      <c r="Q19">
        <v>44.1</v>
      </c>
      <c r="R19" s="3">
        <f t="shared" si="0"/>
        <v>47.016666666666659</v>
      </c>
      <c r="S19" t="s">
        <v>18</v>
      </c>
    </row>
    <row r="20" spans="1:19" x14ac:dyDescent="0.25">
      <c r="A20" s="19" t="s">
        <v>364</v>
      </c>
      <c r="B20" s="6" t="s">
        <v>181</v>
      </c>
      <c r="C20" t="s">
        <v>200</v>
      </c>
      <c r="D20" s="28">
        <v>573349</v>
      </c>
      <c r="E20" s="29">
        <v>154790</v>
      </c>
      <c r="F20" s="9">
        <v>84.8</v>
      </c>
      <c r="G20" s="9">
        <v>56.2</v>
      </c>
      <c r="H20" s="9">
        <v>49.38</v>
      </c>
      <c r="I20" s="9">
        <v>51.9</v>
      </c>
      <c r="J20" s="9">
        <v>45.2</v>
      </c>
      <c r="K20" s="10">
        <v>45.6</v>
      </c>
      <c r="L20" s="10">
        <v>38.1</v>
      </c>
      <c r="M20" s="11">
        <v>41</v>
      </c>
      <c r="N20" s="11">
        <v>42.8</v>
      </c>
      <c r="O20" s="11">
        <v>40.4</v>
      </c>
      <c r="P20" s="11" t="s">
        <v>443</v>
      </c>
      <c r="Q20">
        <v>43.5</v>
      </c>
      <c r="R20" s="3">
        <f t="shared" si="0"/>
        <v>48.989090909090919</v>
      </c>
      <c r="S20" t="s">
        <v>18</v>
      </c>
    </row>
    <row r="21" spans="1:19" x14ac:dyDescent="0.25">
      <c r="A21" s="19" t="s">
        <v>365</v>
      </c>
      <c r="B21" s="6" t="s">
        <v>164</v>
      </c>
      <c r="C21" t="s">
        <v>200</v>
      </c>
      <c r="D21" s="28">
        <v>576724</v>
      </c>
      <c r="E21" s="29">
        <v>153948</v>
      </c>
      <c r="F21" s="9">
        <v>58.4</v>
      </c>
      <c r="G21" s="9">
        <v>79</v>
      </c>
      <c r="H21" s="9">
        <v>83.6</v>
      </c>
      <c r="I21" s="9">
        <v>74.400000000000006</v>
      </c>
      <c r="J21" s="9">
        <v>71.7</v>
      </c>
      <c r="K21" s="10">
        <v>68.8</v>
      </c>
      <c r="L21" s="10">
        <v>72.7</v>
      </c>
      <c r="M21" s="11" t="s">
        <v>443</v>
      </c>
      <c r="N21" s="11">
        <v>79.400000000000006</v>
      </c>
      <c r="O21" s="11" t="s">
        <v>443</v>
      </c>
      <c r="P21" s="11">
        <v>90.5</v>
      </c>
      <c r="Q21">
        <v>79.3</v>
      </c>
      <c r="R21" s="3">
        <f t="shared" si="0"/>
        <v>75.78</v>
      </c>
      <c r="S21" t="s">
        <v>18</v>
      </c>
    </row>
    <row r="22" spans="1:19" x14ac:dyDescent="0.25">
      <c r="A22" s="19" t="s">
        <v>367</v>
      </c>
      <c r="B22" s="6" t="s">
        <v>191</v>
      </c>
      <c r="C22" t="s">
        <v>200</v>
      </c>
      <c r="D22" s="28">
        <v>576735</v>
      </c>
      <c r="E22" s="29">
        <v>154007</v>
      </c>
      <c r="F22" s="9">
        <v>41.8</v>
      </c>
      <c r="G22" s="9">
        <v>33.9</v>
      </c>
      <c r="H22" s="9">
        <v>33.5</v>
      </c>
      <c r="I22" s="9">
        <v>31.3</v>
      </c>
      <c r="J22" s="9">
        <v>27.1</v>
      </c>
      <c r="K22" s="10">
        <v>24.7</v>
      </c>
      <c r="L22" s="9">
        <v>24.5</v>
      </c>
      <c r="M22" s="11">
        <v>71.2</v>
      </c>
      <c r="N22" s="11">
        <v>29.7</v>
      </c>
      <c r="O22" s="11">
        <v>31.6</v>
      </c>
      <c r="P22" s="11">
        <v>31.7</v>
      </c>
      <c r="Q22">
        <v>34.299999999999997</v>
      </c>
      <c r="R22" s="3">
        <f t="shared" si="0"/>
        <v>34.608333333333334</v>
      </c>
      <c r="S22" t="s">
        <v>18</v>
      </c>
    </row>
    <row r="23" spans="1:19" x14ac:dyDescent="0.25">
      <c r="A23" s="19" t="s">
        <v>368</v>
      </c>
      <c r="B23" s="6" t="s">
        <v>193</v>
      </c>
      <c r="C23" t="s">
        <v>200</v>
      </c>
      <c r="D23" s="28">
        <v>573929</v>
      </c>
      <c r="E23" s="29">
        <v>158763</v>
      </c>
      <c r="F23" s="9">
        <v>63.1</v>
      </c>
      <c r="G23" s="9">
        <v>48.9</v>
      </c>
      <c r="H23" s="9">
        <v>43.8</v>
      </c>
      <c r="I23" s="9">
        <v>54</v>
      </c>
      <c r="J23" s="9">
        <v>88</v>
      </c>
      <c r="K23" s="10">
        <v>79.7</v>
      </c>
      <c r="L23" s="9" t="s">
        <v>18</v>
      </c>
      <c r="M23" s="9" t="s">
        <v>18</v>
      </c>
      <c r="N23" s="9" t="s">
        <v>18</v>
      </c>
      <c r="O23" s="9" t="s">
        <v>18</v>
      </c>
      <c r="P23" s="9" t="s">
        <v>18</v>
      </c>
      <c r="Q23" s="9" t="s">
        <v>18</v>
      </c>
      <c r="R23" s="3">
        <f t="shared" si="0"/>
        <v>62.916666666666664</v>
      </c>
      <c r="S23" t="s">
        <v>18</v>
      </c>
    </row>
    <row r="24" spans="1:19" x14ac:dyDescent="0.25">
      <c r="A24" s="19" t="s">
        <v>374</v>
      </c>
      <c r="B24" s="6" t="s">
        <v>199</v>
      </c>
      <c r="C24" t="s">
        <v>200</v>
      </c>
      <c r="D24" s="28">
        <v>577037</v>
      </c>
      <c r="E24" s="29">
        <v>157739</v>
      </c>
      <c r="F24" s="9">
        <v>59.5</v>
      </c>
      <c r="G24" s="9">
        <v>46.8</v>
      </c>
      <c r="H24" s="9">
        <v>40.799999999999997</v>
      </c>
      <c r="I24" s="9">
        <v>51.4</v>
      </c>
      <c r="J24" s="9">
        <v>37.9</v>
      </c>
      <c r="K24" s="10">
        <v>38.1</v>
      </c>
      <c r="L24" s="10">
        <v>35.700000000000003</v>
      </c>
      <c r="M24" s="11">
        <v>39.299999999999997</v>
      </c>
      <c r="N24" s="11">
        <v>42.5</v>
      </c>
      <c r="O24" s="11">
        <v>43.2</v>
      </c>
      <c r="P24" s="11">
        <v>50</v>
      </c>
      <c r="Q24">
        <v>43.3</v>
      </c>
      <c r="R24" s="3">
        <f t="shared" si="0"/>
        <v>44.041666666666664</v>
      </c>
      <c r="S24" t="s">
        <v>18</v>
      </c>
    </row>
    <row r="25" spans="1:19" x14ac:dyDescent="0.25">
      <c r="A25" s="19" t="s">
        <v>377</v>
      </c>
      <c r="B25" s="6" t="s">
        <v>206</v>
      </c>
      <c r="C25" t="s">
        <v>200</v>
      </c>
      <c r="D25" s="28">
        <v>579106</v>
      </c>
      <c r="E25" s="29">
        <v>158411</v>
      </c>
      <c r="F25" s="9">
        <v>56.9</v>
      </c>
      <c r="G25" s="9">
        <v>44.4</v>
      </c>
      <c r="H25" s="9">
        <v>38.9</v>
      </c>
      <c r="I25" s="9">
        <v>39</v>
      </c>
      <c r="J25" s="9">
        <v>37</v>
      </c>
      <c r="K25" s="10">
        <v>30.9</v>
      </c>
      <c r="L25" s="10">
        <v>35.1</v>
      </c>
      <c r="M25" s="11">
        <v>26.6</v>
      </c>
      <c r="N25" s="11">
        <v>32.9</v>
      </c>
      <c r="O25" s="11">
        <v>37.1</v>
      </c>
      <c r="P25" s="11">
        <v>32.299999999999997</v>
      </c>
      <c r="Q25">
        <v>36.1</v>
      </c>
      <c r="R25" s="3">
        <f t="shared" si="0"/>
        <v>37.266666666666673</v>
      </c>
      <c r="S25" t="s">
        <v>18</v>
      </c>
    </row>
    <row r="26" spans="1:19" x14ac:dyDescent="0.25">
      <c r="A26" s="19" t="s">
        <v>379</v>
      </c>
      <c r="B26" s="6" t="s">
        <v>210</v>
      </c>
      <c r="C26" t="s">
        <v>200</v>
      </c>
      <c r="D26" s="28">
        <v>576267</v>
      </c>
      <c r="E26" s="29">
        <v>155840</v>
      </c>
      <c r="F26" s="9">
        <v>56</v>
      </c>
      <c r="G26" s="9">
        <v>52.2</v>
      </c>
      <c r="H26" s="9">
        <v>50.2</v>
      </c>
      <c r="I26" s="9" t="s">
        <v>18</v>
      </c>
      <c r="J26" s="9">
        <v>5.0999999999999996</v>
      </c>
      <c r="K26" s="10">
        <v>37.9</v>
      </c>
      <c r="L26" s="10" t="s">
        <v>443</v>
      </c>
      <c r="M26" s="11">
        <v>38.1</v>
      </c>
      <c r="N26" s="11">
        <v>42.8</v>
      </c>
      <c r="O26" s="11" t="s">
        <v>443</v>
      </c>
      <c r="P26" s="11" t="s">
        <v>443</v>
      </c>
      <c r="Q26">
        <v>32.799999999999997</v>
      </c>
      <c r="R26" s="3">
        <f t="shared" si="0"/>
        <v>39.387500000000003</v>
      </c>
      <c r="S26" t="s">
        <v>18</v>
      </c>
    </row>
    <row r="27" spans="1:19" x14ac:dyDescent="0.25">
      <c r="A27" s="19" t="s">
        <v>380</v>
      </c>
      <c r="B27" s="6" t="s">
        <v>211</v>
      </c>
      <c r="C27" t="s">
        <v>200</v>
      </c>
      <c r="D27" s="28">
        <v>576111</v>
      </c>
      <c r="E27" s="29">
        <v>155781</v>
      </c>
      <c r="F27" s="9">
        <v>42.8</v>
      </c>
      <c r="G27" s="9">
        <v>37.700000000000003</v>
      </c>
      <c r="H27" s="9">
        <v>32.799999999999997</v>
      </c>
      <c r="I27" s="9">
        <v>31</v>
      </c>
      <c r="J27" s="9">
        <v>24.6</v>
      </c>
      <c r="K27" s="10">
        <v>22.2</v>
      </c>
      <c r="L27" s="10">
        <v>22.4</v>
      </c>
      <c r="M27" s="11">
        <v>22.6</v>
      </c>
      <c r="N27" s="11">
        <v>30.1</v>
      </c>
      <c r="O27" s="11">
        <v>32.9</v>
      </c>
      <c r="P27" s="11">
        <v>39.6</v>
      </c>
      <c r="Q27" s="22">
        <v>37.5</v>
      </c>
      <c r="R27" s="3">
        <f t="shared" si="0"/>
        <v>31.349999999999998</v>
      </c>
      <c r="S27" t="s">
        <v>18</v>
      </c>
    </row>
    <row r="28" spans="1:19" x14ac:dyDescent="0.25">
      <c r="A28" s="19" t="s">
        <v>381</v>
      </c>
      <c r="B28" s="6" t="s">
        <v>212</v>
      </c>
      <c r="C28" t="s">
        <v>200</v>
      </c>
      <c r="D28" s="28">
        <v>576469</v>
      </c>
      <c r="E28" s="29">
        <v>155710</v>
      </c>
      <c r="F28" s="9">
        <v>61.2</v>
      </c>
      <c r="G28" s="9">
        <v>4</v>
      </c>
      <c r="H28" s="9">
        <v>52.1</v>
      </c>
      <c r="I28" s="9">
        <v>48.7</v>
      </c>
      <c r="J28" s="9">
        <v>42.3</v>
      </c>
      <c r="K28" s="10">
        <v>40.6</v>
      </c>
      <c r="L28" s="10">
        <v>41.6</v>
      </c>
      <c r="M28" s="11">
        <v>43.6</v>
      </c>
      <c r="N28" s="11">
        <v>48.9</v>
      </c>
      <c r="O28" s="11">
        <v>46.5</v>
      </c>
      <c r="P28" s="11">
        <v>55.9</v>
      </c>
      <c r="Q28">
        <v>52.8</v>
      </c>
      <c r="R28" s="3">
        <f t="shared" si="0"/>
        <v>44.849999999999994</v>
      </c>
      <c r="S28" t="s">
        <v>18</v>
      </c>
    </row>
    <row r="29" spans="1:19" x14ac:dyDescent="0.25">
      <c r="A29" s="19" t="s">
        <v>385</v>
      </c>
      <c r="B29" s="6" t="s">
        <v>217</v>
      </c>
      <c r="C29" t="s">
        <v>200</v>
      </c>
      <c r="D29" s="28">
        <v>577377</v>
      </c>
      <c r="E29" s="29">
        <v>157131</v>
      </c>
      <c r="F29" s="9">
        <v>63.7</v>
      </c>
      <c r="G29" s="9">
        <v>46.1</v>
      </c>
      <c r="H29" s="9">
        <v>45.9</v>
      </c>
      <c r="I29" s="9">
        <v>46.5</v>
      </c>
      <c r="J29" s="9">
        <v>37.4</v>
      </c>
      <c r="K29" s="10">
        <v>34.6</v>
      </c>
      <c r="L29" s="10">
        <v>33.9</v>
      </c>
      <c r="M29" s="11">
        <v>37.5</v>
      </c>
      <c r="N29" s="11">
        <v>42.2</v>
      </c>
      <c r="O29" s="11">
        <v>45.7</v>
      </c>
      <c r="P29" s="11">
        <v>56.4</v>
      </c>
      <c r="Q29">
        <v>45.2</v>
      </c>
      <c r="R29" s="3">
        <f t="shared" si="0"/>
        <v>44.591666666666669</v>
      </c>
      <c r="S29" t="s">
        <v>18</v>
      </c>
    </row>
    <row r="30" spans="1:19" x14ac:dyDescent="0.25">
      <c r="A30" s="19" t="s">
        <v>386</v>
      </c>
      <c r="B30" s="6" t="s">
        <v>219</v>
      </c>
      <c r="C30" t="s">
        <v>200</v>
      </c>
      <c r="D30" s="28">
        <v>586308</v>
      </c>
      <c r="E30" s="29">
        <v>152577</v>
      </c>
      <c r="F30" s="9">
        <v>56.4</v>
      </c>
      <c r="G30" s="9">
        <v>43.1</v>
      </c>
      <c r="H30" s="9">
        <v>33.6</v>
      </c>
      <c r="I30" s="9">
        <v>35</v>
      </c>
      <c r="J30" s="9">
        <v>28.8</v>
      </c>
      <c r="K30" s="10">
        <v>25.4</v>
      </c>
      <c r="L30" s="10">
        <v>28.4</v>
      </c>
      <c r="M30" s="11">
        <v>33.299999999999997</v>
      </c>
      <c r="N30" s="11">
        <v>35.200000000000003</v>
      </c>
      <c r="O30" s="11">
        <v>39.299999999999997</v>
      </c>
      <c r="P30" s="11">
        <v>45.7</v>
      </c>
      <c r="Q30">
        <v>40.1</v>
      </c>
      <c r="R30" s="3">
        <f>AVERAGE(F30:Q30)</f>
        <v>37.024999999999999</v>
      </c>
      <c r="S30" t="s">
        <v>18</v>
      </c>
    </row>
    <row r="31" spans="1:19" x14ac:dyDescent="0.25">
      <c r="A31" s="19" t="s">
        <v>391</v>
      </c>
      <c r="B31" s="6" t="s">
        <v>229</v>
      </c>
      <c r="C31" t="s">
        <v>21</v>
      </c>
      <c r="D31" s="28">
        <v>576314</v>
      </c>
      <c r="E31" s="29">
        <v>156312</v>
      </c>
      <c r="F31" s="9">
        <v>69.7</v>
      </c>
      <c r="G31" s="9">
        <v>46.1</v>
      </c>
      <c r="H31" s="9">
        <v>45.2</v>
      </c>
      <c r="I31" s="9">
        <v>45.5</v>
      </c>
      <c r="J31" s="9">
        <v>42.8</v>
      </c>
      <c r="K31" s="10">
        <v>34.299999999999997</v>
      </c>
      <c r="L31" s="10">
        <v>36.5</v>
      </c>
      <c r="M31" s="11">
        <v>37.5</v>
      </c>
      <c r="N31" s="11">
        <v>44</v>
      </c>
      <c r="O31" s="11">
        <v>40.799999999999997</v>
      </c>
      <c r="P31" s="11">
        <v>50.7</v>
      </c>
      <c r="Q31">
        <v>45.1</v>
      </c>
      <c r="R31" s="3">
        <f>AVERAGE(F31:Q31)</f>
        <v>44.85</v>
      </c>
      <c r="S31" t="s">
        <v>18</v>
      </c>
    </row>
    <row r="32" spans="1:19" x14ac:dyDescent="0.25">
      <c r="A32" s="19" t="s">
        <v>392</v>
      </c>
      <c r="B32" s="6" t="s">
        <v>231</v>
      </c>
      <c r="C32" t="s">
        <v>21</v>
      </c>
      <c r="D32" s="28">
        <v>576303</v>
      </c>
      <c r="E32" s="29">
        <v>155329</v>
      </c>
      <c r="F32" s="9">
        <v>88.7</v>
      </c>
      <c r="G32" s="9">
        <v>83</v>
      </c>
      <c r="H32" s="9">
        <v>103</v>
      </c>
      <c r="I32" s="9">
        <v>97.1</v>
      </c>
      <c r="J32" s="9">
        <v>86.8</v>
      </c>
      <c r="K32" s="10">
        <v>83.8</v>
      </c>
      <c r="L32" s="10">
        <v>90.8</v>
      </c>
      <c r="M32" s="11">
        <v>75.400000000000006</v>
      </c>
      <c r="N32" s="11">
        <v>86.1</v>
      </c>
      <c r="O32" s="15">
        <v>84.6</v>
      </c>
      <c r="P32" s="15">
        <v>75.900000000000006</v>
      </c>
      <c r="Q32">
        <v>86.7</v>
      </c>
      <c r="R32" s="3">
        <f t="shared" si="0"/>
        <v>86.824999999999989</v>
      </c>
      <c r="S32" t="s">
        <v>18</v>
      </c>
    </row>
    <row r="33" spans="1:20" x14ac:dyDescent="0.25">
      <c r="A33" s="19" t="s">
        <v>395</v>
      </c>
      <c r="B33" s="6" t="s">
        <v>237</v>
      </c>
      <c r="C33" t="s">
        <v>200</v>
      </c>
      <c r="D33" s="28">
        <v>573686</v>
      </c>
      <c r="E33" s="29">
        <v>155050</v>
      </c>
      <c r="F33" s="9">
        <v>59.8</v>
      </c>
      <c r="G33" s="9">
        <v>39.1</v>
      </c>
      <c r="H33" s="9">
        <v>37.299999999999997</v>
      </c>
      <c r="I33" s="9">
        <v>36</v>
      </c>
      <c r="J33" s="9">
        <v>34.200000000000003</v>
      </c>
      <c r="K33" s="9" t="s">
        <v>443</v>
      </c>
      <c r="L33" s="10" t="s">
        <v>443</v>
      </c>
      <c r="M33" s="11">
        <v>24.9</v>
      </c>
      <c r="N33" s="11">
        <v>34.6</v>
      </c>
      <c r="O33" s="11">
        <v>35.299999999999997</v>
      </c>
      <c r="P33" s="11">
        <v>50.3</v>
      </c>
      <c r="Q33">
        <v>38.200000000000003</v>
      </c>
      <c r="R33" s="3">
        <f t="shared" si="0"/>
        <v>38.97</v>
      </c>
      <c r="S33" t="s">
        <v>18</v>
      </c>
    </row>
    <row r="34" spans="1:20" x14ac:dyDescent="0.25">
      <c r="A34" s="19" t="s">
        <v>397</v>
      </c>
      <c r="B34" s="6" t="s">
        <v>241</v>
      </c>
      <c r="C34" t="s">
        <v>200</v>
      </c>
      <c r="D34" s="28">
        <v>576368</v>
      </c>
      <c r="E34" s="29">
        <v>155408</v>
      </c>
      <c r="F34" s="9">
        <v>65</v>
      </c>
      <c r="G34" s="9">
        <v>47.2</v>
      </c>
      <c r="H34" s="9">
        <v>48.9</v>
      </c>
      <c r="I34" s="9">
        <v>47.5</v>
      </c>
      <c r="J34" s="9">
        <v>40.200000000000003</v>
      </c>
      <c r="K34" s="10">
        <v>38.200000000000003</v>
      </c>
      <c r="L34" s="10">
        <v>35.4</v>
      </c>
      <c r="M34" s="15">
        <v>39.9</v>
      </c>
      <c r="N34" s="15">
        <v>44.7</v>
      </c>
      <c r="O34" s="11">
        <v>44.2</v>
      </c>
      <c r="P34" s="11">
        <v>53.1</v>
      </c>
      <c r="Q34">
        <v>47.2</v>
      </c>
      <c r="R34" s="3">
        <f t="shared" si="0"/>
        <v>45.958333333333336</v>
      </c>
      <c r="S34" t="s">
        <v>18</v>
      </c>
    </row>
    <row r="35" spans="1:20" x14ac:dyDescent="0.25">
      <c r="A35" s="19" t="s">
        <v>400</v>
      </c>
      <c r="B35" s="6" t="s">
        <v>247</v>
      </c>
      <c r="C35" t="s">
        <v>200</v>
      </c>
      <c r="D35" s="28">
        <v>579072</v>
      </c>
      <c r="E35" s="29">
        <v>152254</v>
      </c>
      <c r="F35" s="9">
        <v>42.4</v>
      </c>
      <c r="G35" s="9">
        <v>32.200000000000003</v>
      </c>
      <c r="H35" s="9">
        <v>32.299999999999997</v>
      </c>
      <c r="I35" s="9">
        <v>34.299999999999997</v>
      </c>
      <c r="J35" s="9">
        <v>33.299999999999997</v>
      </c>
      <c r="K35" s="10">
        <v>34.9</v>
      </c>
      <c r="L35" s="10">
        <v>30.8</v>
      </c>
      <c r="M35" s="11">
        <v>31.3</v>
      </c>
      <c r="N35" s="11">
        <v>33.200000000000003</v>
      </c>
      <c r="O35" s="11">
        <v>32.4</v>
      </c>
      <c r="P35" s="11">
        <v>42</v>
      </c>
      <c r="Q35">
        <v>28.5</v>
      </c>
      <c r="R35" s="3">
        <f t="shared" si="0"/>
        <v>33.966666666666661</v>
      </c>
      <c r="S35" t="s">
        <v>18</v>
      </c>
    </row>
    <row r="36" spans="1:20" x14ac:dyDescent="0.25">
      <c r="A36" s="19" t="s">
        <v>401</v>
      </c>
      <c r="B36" s="6" t="s">
        <v>248</v>
      </c>
      <c r="C36" t="s">
        <v>21</v>
      </c>
      <c r="D36" s="28">
        <v>575918</v>
      </c>
      <c r="E36" s="29">
        <v>155753</v>
      </c>
      <c r="F36" s="9">
        <v>60.4</v>
      </c>
      <c r="G36" s="9">
        <v>49</v>
      </c>
      <c r="H36" s="9">
        <v>36.6</v>
      </c>
      <c r="I36" s="9">
        <v>45.7</v>
      </c>
      <c r="J36" s="9" t="s">
        <v>18</v>
      </c>
      <c r="K36" s="10" t="s">
        <v>443</v>
      </c>
      <c r="L36" s="10">
        <v>42.3</v>
      </c>
      <c r="M36" s="11">
        <v>33.4</v>
      </c>
      <c r="N36" s="11">
        <v>37.4</v>
      </c>
      <c r="O36" s="11">
        <v>41.2</v>
      </c>
      <c r="P36" s="11">
        <v>49.9</v>
      </c>
      <c r="Q36">
        <v>42.8</v>
      </c>
      <c r="R36" s="3">
        <f t="shared" si="0"/>
        <v>43.86999999999999</v>
      </c>
      <c r="S36" t="s">
        <v>18</v>
      </c>
    </row>
    <row r="37" spans="1:20" x14ac:dyDescent="0.25">
      <c r="A37" s="19" t="s">
        <v>404</v>
      </c>
      <c r="B37" s="6" t="s">
        <v>251</v>
      </c>
      <c r="C37" t="s">
        <v>203</v>
      </c>
      <c r="D37" s="28">
        <v>573347</v>
      </c>
      <c r="E37" s="29">
        <v>154981</v>
      </c>
      <c r="F37" s="9" t="s">
        <v>18</v>
      </c>
      <c r="G37" s="9">
        <v>38.5</v>
      </c>
      <c r="H37" s="9">
        <v>34.6</v>
      </c>
      <c r="I37" s="9">
        <v>38.200000000000003</v>
      </c>
      <c r="J37" s="9">
        <v>27.6</v>
      </c>
      <c r="K37" s="10">
        <v>26.5</v>
      </c>
      <c r="L37" s="10">
        <v>26.9</v>
      </c>
      <c r="M37" s="11">
        <v>28</v>
      </c>
      <c r="N37" s="11" t="s">
        <v>443</v>
      </c>
      <c r="O37" s="11">
        <v>32.799999999999997</v>
      </c>
      <c r="P37" s="11">
        <v>41.9</v>
      </c>
      <c r="Q37">
        <v>42.8</v>
      </c>
      <c r="R37" s="3">
        <f t="shared" si="0"/>
        <v>33.78</v>
      </c>
      <c r="S37" t="s">
        <v>18</v>
      </c>
    </row>
    <row r="38" spans="1:20" x14ac:dyDescent="0.25">
      <c r="A38" s="19" t="s">
        <v>405</v>
      </c>
      <c r="B38" s="6" t="s">
        <v>252</v>
      </c>
      <c r="C38" t="s">
        <v>200</v>
      </c>
      <c r="D38" s="28">
        <v>575822</v>
      </c>
      <c r="E38" s="29">
        <v>155579</v>
      </c>
      <c r="F38" s="9">
        <v>65.400000000000006</v>
      </c>
      <c r="G38" s="9">
        <v>44.9</v>
      </c>
      <c r="H38" s="9">
        <v>34.799999999999997</v>
      </c>
      <c r="I38" s="9">
        <v>49.9</v>
      </c>
      <c r="J38" s="9">
        <v>43.6</v>
      </c>
      <c r="K38" s="10">
        <v>39.299999999999997</v>
      </c>
      <c r="L38" s="10">
        <v>43.9</v>
      </c>
      <c r="M38" s="11">
        <v>40.799999999999997</v>
      </c>
      <c r="N38" s="11">
        <v>45.4</v>
      </c>
      <c r="O38" s="11">
        <v>41.3</v>
      </c>
      <c r="P38" s="11">
        <v>52.6</v>
      </c>
      <c r="Q38">
        <v>42.2</v>
      </c>
      <c r="R38" s="3">
        <f t="shared" si="0"/>
        <v>45.341666666666669</v>
      </c>
      <c r="S38" t="s">
        <v>18</v>
      </c>
    </row>
    <row r="39" spans="1:20" x14ac:dyDescent="0.25">
      <c r="A39" s="19" t="s">
        <v>407</v>
      </c>
      <c r="B39" s="6" t="s">
        <v>457</v>
      </c>
      <c r="C39" t="s">
        <v>200</v>
      </c>
      <c r="D39" s="28">
        <v>576346</v>
      </c>
      <c r="E39" s="29">
        <v>155183</v>
      </c>
      <c r="F39" s="9">
        <v>91.8</v>
      </c>
      <c r="G39" s="9">
        <v>104.4</v>
      </c>
      <c r="H39" s="9">
        <v>77.900000000000006</v>
      </c>
      <c r="I39" s="9">
        <v>123.3</v>
      </c>
      <c r="J39" s="9">
        <v>115.4</v>
      </c>
      <c r="K39" s="14">
        <v>102.3</v>
      </c>
      <c r="L39" s="14">
        <v>112.2</v>
      </c>
      <c r="M39" s="11">
        <v>105.8</v>
      </c>
      <c r="N39" s="11">
        <v>97.7</v>
      </c>
      <c r="O39" s="11">
        <v>98.9</v>
      </c>
      <c r="P39" s="11">
        <v>110.1</v>
      </c>
      <c r="Q39">
        <v>80.7</v>
      </c>
      <c r="R39" s="3">
        <f t="shared" si="0"/>
        <v>101.70833333333333</v>
      </c>
      <c r="S39" t="s">
        <v>18</v>
      </c>
    </row>
    <row r="40" spans="1:20" x14ac:dyDescent="0.25">
      <c r="A40" s="19" t="s">
        <v>408</v>
      </c>
      <c r="B40" s="6" t="s">
        <v>455</v>
      </c>
      <c r="C40" t="s">
        <v>200</v>
      </c>
      <c r="D40" s="28">
        <v>576253</v>
      </c>
      <c r="E40" s="29">
        <v>155534</v>
      </c>
      <c r="F40" s="9">
        <v>52.8</v>
      </c>
      <c r="G40" s="9">
        <v>57.9</v>
      </c>
      <c r="H40" s="9">
        <v>50.4</v>
      </c>
      <c r="I40" s="9">
        <v>58.7</v>
      </c>
      <c r="J40" s="9">
        <v>51.9</v>
      </c>
      <c r="K40" s="10">
        <v>54</v>
      </c>
      <c r="L40" s="10">
        <v>57.2</v>
      </c>
      <c r="M40" s="11">
        <v>47.1</v>
      </c>
      <c r="N40" s="11">
        <v>53.9</v>
      </c>
      <c r="O40" s="11">
        <v>55.1</v>
      </c>
      <c r="P40" s="11">
        <v>60.9</v>
      </c>
      <c r="Q40">
        <v>45.3</v>
      </c>
      <c r="R40" s="3">
        <f t="shared" si="0"/>
        <v>53.766666666666659</v>
      </c>
      <c r="S40" t="s">
        <v>18</v>
      </c>
    </row>
    <row r="41" spans="1:20" x14ac:dyDescent="0.25">
      <c r="A41" s="19" t="s">
        <v>409</v>
      </c>
      <c r="B41" s="6" t="s">
        <v>456</v>
      </c>
      <c r="C41" t="s">
        <v>200</v>
      </c>
      <c r="D41" s="28">
        <v>576258</v>
      </c>
      <c r="E41" s="29">
        <v>155422</v>
      </c>
      <c r="F41" s="9">
        <v>61.3</v>
      </c>
      <c r="G41" s="9">
        <v>42.6</v>
      </c>
      <c r="H41" s="9">
        <v>49.9</v>
      </c>
      <c r="I41" s="9">
        <v>47.9</v>
      </c>
      <c r="J41" s="9">
        <v>49.9</v>
      </c>
      <c r="K41" s="10">
        <v>40.6</v>
      </c>
      <c r="L41" s="10">
        <v>33.200000000000003</v>
      </c>
      <c r="M41" s="11">
        <v>38.299999999999997</v>
      </c>
      <c r="N41" s="11">
        <v>42.3</v>
      </c>
      <c r="O41" s="11">
        <v>39.9</v>
      </c>
      <c r="P41" s="11">
        <v>44.5</v>
      </c>
      <c r="Q41" t="s">
        <v>443</v>
      </c>
      <c r="R41" s="3">
        <f t="shared" si="0"/>
        <v>44.581818181818186</v>
      </c>
      <c r="S41" t="s">
        <v>18</v>
      </c>
    </row>
    <row r="42" spans="1:20" x14ac:dyDescent="0.25">
      <c r="A42" s="19" t="s">
        <v>410</v>
      </c>
      <c r="B42" s="6" t="s">
        <v>447</v>
      </c>
      <c r="D42" s="28"/>
      <c r="E42" s="29"/>
      <c r="F42" s="9" t="s">
        <v>443</v>
      </c>
      <c r="G42" s="9" t="s">
        <v>443</v>
      </c>
      <c r="H42" s="9" t="s">
        <v>443</v>
      </c>
      <c r="I42" s="9" t="s">
        <v>18</v>
      </c>
      <c r="J42" s="9" t="s">
        <v>18</v>
      </c>
      <c r="K42" s="9" t="s">
        <v>18</v>
      </c>
      <c r="L42" s="9" t="s">
        <v>18</v>
      </c>
      <c r="M42" s="9" t="s">
        <v>18</v>
      </c>
      <c r="N42" s="9" t="s">
        <v>18</v>
      </c>
      <c r="O42" s="9" t="s">
        <v>18</v>
      </c>
      <c r="P42" s="9" t="s">
        <v>18</v>
      </c>
      <c r="Q42" t="s">
        <v>18</v>
      </c>
      <c r="R42" s="3"/>
    </row>
    <row r="43" spans="1:20" x14ac:dyDescent="0.25">
      <c r="A43" s="19" t="s">
        <v>410</v>
      </c>
      <c r="B43" s="6" t="s">
        <v>448</v>
      </c>
      <c r="D43" s="28"/>
      <c r="E43" s="29"/>
      <c r="F43" s="9" t="s">
        <v>443</v>
      </c>
      <c r="G43" s="9" t="s">
        <v>443</v>
      </c>
      <c r="H43" s="9" t="s">
        <v>443</v>
      </c>
      <c r="I43" s="9" t="s">
        <v>18</v>
      </c>
      <c r="J43" s="9" t="s">
        <v>18</v>
      </c>
      <c r="K43" s="9" t="s">
        <v>18</v>
      </c>
      <c r="L43" s="9" t="s">
        <v>18</v>
      </c>
      <c r="M43" s="9" t="s">
        <v>18</v>
      </c>
      <c r="N43" s="9" t="s">
        <v>18</v>
      </c>
      <c r="O43" s="9" t="s">
        <v>18</v>
      </c>
      <c r="P43" s="9" t="s">
        <v>18</v>
      </c>
      <c r="Q43" t="s">
        <v>18</v>
      </c>
      <c r="R43" s="3"/>
    </row>
    <row r="44" spans="1:20" x14ac:dyDescent="0.25">
      <c r="A44" s="19" t="s">
        <v>410</v>
      </c>
      <c r="B44" s="6" t="s">
        <v>449</v>
      </c>
      <c r="C44" t="s">
        <v>200</v>
      </c>
      <c r="D44" s="28">
        <v>579258</v>
      </c>
      <c r="E44" s="29">
        <v>162300</v>
      </c>
      <c r="F44" s="9">
        <v>61</v>
      </c>
      <c r="G44" s="9" t="s">
        <v>18</v>
      </c>
      <c r="H44" s="9" t="s">
        <v>443</v>
      </c>
      <c r="I44" s="9" t="s">
        <v>18</v>
      </c>
      <c r="J44" s="9" t="s">
        <v>18</v>
      </c>
      <c r="K44" s="9" t="s">
        <v>18</v>
      </c>
      <c r="L44" s="9" t="s">
        <v>18</v>
      </c>
      <c r="M44" s="9" t="s">
        <v>18</v>
      </c>
      <c r="N44" s="9" t="s">
        <v>18</v>
      </c>
      <c r="O44" s="9" t="s">
        <v>18</v>
      </c>
      <c r="P44" s="9" t="s">
        <v>18</v>
      </c>
      <c r="Q44" t="s">
        <v>18</v>
      </c>
      <c r="R44" s="3">
        <f t="shared" si="0"/>
        <v>61</v>
      </c>
      <c r="S44" t="s">
        <v>18</v>
      </c>
    </row>
    <row r="45" spans="1:20" x14ac:dyDescent="0.25">
      <c r="A45" s="19" t="s">
        <v>412</v>
      </c>
      <c r="B45" s="8" t="s">
        <v>458</v>
      </c>
      <c r="C45" t="s">
        <v>200</v>
      </c>
      <c r="D45" s="28">
        <v>578049</v>
      </c>
      <c r="E45" s="29">
        <v>157248</v>
      </c>
      <c r="F45" s="9">
        <v>50</v>
      </c>
      <c r="G45" s="9">
        <v>40.5</v>
      </c>
      <c r="H45" s="9">
        <v>43.6</v>
      </c>
      <c r="I45" s="9">
        <v>51.8</v>
      </c>
      <c r="J45" s="9">
        <v>30.8</v>
      </c>
      <c r="K45" s="10">
        <v>32.9</v>
      </c>
      <c r="L45" s="10">
        <v>33.1</v>
      </c>
      <c r="M45" s="11">
        <v>36.6</v>
      </c>
      <c r="N45" s="11">
        <v>38.700000000000003</v>
      </c>
      <c r="O45" s="11">
        <v>42.5</v>
      </c>
      <c r="P45" s="11">
        <v>61.5</v>
      </c>
      <c r="Q45">
        <v>46.9</v>
      </c>
      <c r="R45" s="3">
        <f t="shared" si="0"/>
        <v>42.408333333333331</v>
      </c>
      <c r="S45" t="s">
        <v>18</v>
      </c>
      <c r="T45" s="23"/>
    </row>
    <row r="46" spans="1:20" x14ac:dyDescent="0.25">
      <c r="A46" s="19" t="s">
        <v>413</v>
      </c>
      <c r="B46" s="6" t="s">
        <v>444</v>
      </c>
      <c r="D46" s="28"/>
      <c r="E46" s="29"/>
      <c r="F46" s="10">
        <v>49.3</v>
      </c>
      <c r="G46" s="10">
        <v>42.3</v>
      </c>
      <c r="H46" s="10">
        <v>38.299999999999997</v>
      </c>
      <c r="I46" s="10">
        <v>36.4</v>
      </c>
      <c r="J46" s="10">
        <v>35.5</v>
      </c>
      <c r="K46" s="10" t="s">
        <v>443</v>
      </c>
      <c r="L46" s="11">
        <v>28.9</v>
      </c>
      <c r="M46" s="11">
        <v>29.6</v>
      </c>
      <c r="N46" s="11">
        <v>34.1</v>
      </c>
      <c r="O46" s="11" t="s">
        <v>443</v>
      </c>
      <c r="P46" s="11">
        <v>44.2</v>
      </c>
      <c r="Q46">
        <v>39.200000000000003</v>
      </c>
      <c r="R46" s="3">
        <f t="shared" si="0"/>
        <v>37.78</v>
      </c>
      <c r="S46" t="s">
        <v>18</v>
      </c>
    </row>
    <row r="47" spans="1:20" x14ac:dyDescent="0.25">
      <c r="A47" s="19" t="s">
        <v>413</v>
      </c>
      <c r="B47" s="6" t="s">
        <v>445</v>
      </c>
      <c r="D47" s="28"/>
      <c r="E47" s="29"/>
      <c r="F47" s="10">
        <v>47.2</v>
      </c>
      <c r="G47" s="10">
        <v>34.5</v>
      </c>
      <c r="H47" s="10">
        <v>37.200000000000003</v>
      </c>
      <c r="I47" s="10">
        <v>36.799999999999997</v>
      </c>
      <c r="J47" s="10">
        <v>35.299999999999997</v>
      </c>
      <c r="K47" s="10" t="s">
        <v>443</v>
      </c>
      <c r="L47" s="11">
        <v>30.1</v>
      </c>
      <c r="M47" s="11">
        <v>32.799999999999997</v>
      </c>
      <c r="N47" s="11">
        <v>32.799999999999997</v>
      </c>
      <c r="O47" s="11" t="s">
        <v>443</v>
      </c>
      <c r="P47" s="11">
        <v>41.7</v>
      </c>
      <c r="Q47" t="s">
        <v>443</v>
      </c>
      <c r="R47" s="3">
        <f t="shared" si="0"/>
        <v>36.488888888888887</v>
      </c>
      <c r="S47" t="s">
        <v>18</v>
      </c>
    </row>
    <row r="48" spans="1:20" x14ac:dyDescent="0.25">
      <c r="A48" s="19" t="s">
        <v>413</v>
      </c>
      <c r="B48" s="6" t="s">
        <v>446</v>
      </c>
      <c r="C48" t="s">
        <v>200</v>
      </c>
      <c r="D48" s="28">
        <v>575748</v>
      </c>
      <c r="E48" s="29">
        <v>155616</v>
      </c>
      <c r="F48" s="10">
        <v>49.3</v>
      </c>
      <c r="G48" s="10">
        <v>37.1</v>
      </c>
      <c r="H48" s="9" t="s">
        <v>443</v>
      </c>
      <c r="I48" s="10">
        <v>35.9</v>
      </c>
      <c r="J48" s="10">
        <v>33.5</v>
      </c>
      <c r="K48" s="10">
        <v>26.3</v>
      </c>
      <c r="L48" s="11">
        <v>35.4</v>
      </c>
      <c r="M48" s="11">
        <v>28.3</v>
      </c>
      <c r="N48" s="11">
        <v>40.9</v>
      </c>
      <c r="O48" s="11" t="s">
        <v>443</v>
      </c>
      <c r="P48" s="11" t="s">
        <v>443</v>
      </c>
      <c r="Q48">
        <v>41.9</v>
      </c>
      <c r="R48" s="3">
        <f t="shared" si="0"/>
        <v>36.511111111111113</v>
      </c>
      <c r="S48" t="s">
        <v>18</v>
      </c>
    </row>
    <row r="49" spans="1:19" x14ac:dyDescent="0.25">
      <c r="A49" s="19" t="s">
        <v>414</v>
      </c>
      <c r="B49" s="6" t="s">
        <v>267</v>
      </c>
      <c r="C49" t="s">
        <v>200</v>
      </c>
      <c r="D49" s="28">
        <v>578391</v>
      </c>
      <c r="E49" s="29">
        <v>152617</v>
      </c>
      <c r="F49" s="9">
        <v>39.700000000000003</v>
      </c>
      <c r="G49" s="9">
        <v>33.200000000000003</v>
      </c>
      <c r="H49" s="9">
        <v>25.9</v>
      </c>
      <c r="I49" s="9">
        <v>27.6</v>
      </c>
      <c r="J49" s="9">
        <v>26</v>
      </c>
      <c r="K49" s="10">
        <v>21.5</v>
      </c>
      <c r="L49" s="11">
        <v>22</v>
      </c>
      <c r="M49" s="11">
        <v>25.8</v>
      </c>
      <c r="N49" s="11">
        <v>27.1</v>
      </c>
      <c r="O49" s="11">
        <v>29</v>
      </c>
      <c r="P49" s="11">
        <v>33.6</v>
      </c>
      <c r="Q49">
        <v>28.5</v>
      </c>
      <c r="R49" s="3">
        <f t="shared" si="0"/>
        <v>28.325000000000003</v>
      </c>
      <c r="S49" t="s">
        <v>18</v>
      </c>
    </row>
    <row r="50" spans="1:19" x14ac:dyDescent="0.25">
      <c r="A50" s="19" t="s">
        <v>416</v>
      </c>
      <c r="B50" s="6" t="s">
        <v>271</v>
      </c>
      <c r="C50" t="s">
        <v>200</v>
      </c>
      <c r="D50" s="28">
        <v>577289</v>
      </c>
      <c r="E50" s="29">
        <v>161502</v>
      </c>
      <c r="F50" s="9">
        <v>43.4</v>
      </c>
      <c r="G50" s="9">
        <v>31.6</v>
      </c>
      <c r="H50" s="9">
        <v>30.1</v>
      </c>
      <c r="I50" s="9">
        <v>35.5</v>
      </c>
      <c r="J50" s="9">
        <v>31.4</v>
      </c>
      <c r="K50" s="10">
        <v>22.9</v>
      </c>
      <c r="L50" s="11">
        <v>23.3</v>
      </c>
      <c r="M50" s="11">
        <v>25.4</v>
      </c>
      <c r="N50" s="11">
        <v>31.9</v>
      </c>
      <c r="O50" s="11">
        <v>27</v>
      </c>
      <c r="P50" s="11">
        <v>40.5</v>
      </c>
      <c r="Q50">
        <v>27.4</v>
      </c>
      <c r="R50" s="3">
        <f t="shared" si="0"/>
        <v>30.866666666666664</v>
      </c>
      <c r="S50" t="s">
        <v>18</v>
      </c>
    </row>
    <row r="51" spans="1:19" x14ac:dyDescent="0.25">
      <c r="A51" s="19" t="s">
        <v>417</v>
      </c>
      <c r="B51" s="6" t="s">
        <v>273</v>
      </c>
      <c r="C51" t="s">
        <v>200</v>
      </c>
      <c r="D51" s="28">
        <v>576445</v>
      </c>
      <c r="E51" s="29">
        <v>153404</v>
      </c>
      <c r="F51" s="9">
        <v>46.8</v>
      </c>
      <c r="G51" s="9">
        <v>37.200000000000003</v>
      </c>
      <c r="H51" s="9">
        <v>30.1</v>
      </c>
      <c r="I51" s="9">
        <v>33.700000000000003</v>
      </c>
      <c r="J51" s="9">
        <v>41.7</v>
      </c>
      <c r="K51" s="9" t="s">
        <v>18</v>
      </c>
      <c r="L51" s="9" t="s">
        <v>18</v>
      </c>
      <c r="M51" s="9" t="s">
        <v>18</v>
      </c>
      <c r="N51" s="9" t="s">
        <v>18</v>
      </c>
      <c r="O51" s="9" t="s">
        <v>18</v>
      </c>
      <c r="P51" s="9" t="s">
        <v>18</v>
      </c>
      <c r="Q51" t="s">
        <v>18</v>
      </c>
      <c r="R51" s="3">
        <f t="shared" si="0"/>
        <v>37.9</v>
      </c>
      <c r="S51" t="s">
        <v>18</v>
      </c>
    </row>
    <row r="52" spans="1:19" x14ac:dyDescent="0.25">
      <c r="A52" s="19" t="s">
        <v>418</v>
      </c>
      <c r="B52" s="6" t="s">
        <v>275</v>
      </c>
      <c r="C52" t="s">
        <v>200</v>
      </c>
      <c r="D52" s="28">
        <v>578625</v>
      </c>
      <c r="E52" s="29">
        <v>155405</v>
      </c>
      <c r="F52" s="9">
        <v>44.7</v>
      </c>
      <c r="G52" s="9">
        <v>28.7</v>
      </c>
      <c r="H52" s="9">
        <v>32.9</v>
      </c>
      <c r="I52" s="9" t="s">
        <v>18</v>
      </c>
      <c r="J52" s="9" t="s">
        <v>18</v>
      </c>
      <c r="K52" s="9" t="s">
        <v>18</v>
      </c>
      <c r="L52" s="9" t="s">
        <v>18</v>
      </c>
      <c r="M52" s="9" t="s">
        <v>18</v>
      </c>
      <c r="N52" s="9" t="s">
        <v>18</v>
      </c>
      <c r="O52" s="9" t="s">
        <v>18</v>
      </c>
      <c r="P52" s="9" t="s">
        <v>18</v>
      </c>
      <c r="Q52" t="s">
        <v>18</v>
      </c>
      <c r="R52" s="3">
        <f t="shared" si="0"/>
        <v>35.433333333333337</v>
      </c>
      <c r="S52" t="s">
        <v>18</v>
      </c>
    </row>
    <row r="53" spans="1:19" x14ac:dyDescent="0.25">
      <c r="A53" s="19" t="s">
        <v>419</v>
      </c>
      <c r="B53" s="6" t="s">
        <v>277</v>
      </c>
      <c r="C53" t="s">
        <v>200</v>
      </c>
      <c r="D53" s="28">
        <v>573263</v>
      </c>
      <c r="E53" s="29">
        <v>155157</v>
      </c>
      <c r="F53" s="9">
        <v>45.8</v>
      </c>
      <c r="G53" s="9">
        <v>33.9</v>
      </c>
      <c r="H53" s="9">
        <v>35</v>
      </c>
      <c r="I53" s="9">
        <v>33.299999999999997</v>
      </c>
      <c r="J53" s="9">
        <v>28.2</v>
      </c>
      <c r="K53" s="10">
        <v>20.8</v>
      </c>
      <c r="L53" s="9">
        <v>22.4</v>
      </c>
      <c r="M53" s="11">
        <v>24.5</v>
      </c>
      <c r="N53" s="11">
        <v>23.5</v>
      </c>
      <c r="O53" s="11">
        <v>22.1</v>
      </c>
      <c r="P53" s="9">
        <v>38.1</v>
      </c>
      <c r="Q53">
        <v>32.200000000000003</v>
      </c>
      <c r="R53" s="3">
        <f t="shared" si="0"/>
        <v>29.983333333333334</v>
      </c>
      <c r="S53" t="s">
        <v>18</v>
      </c>
    </row>
    <row r="54" spans="1:19" x14ac:dyDescent="0.25">
      <c r="A54" s="19" t="s">
        <v>420</v>
      </c>
      <c r="B54" s="6" t="s">
        <v>279</v>
      </c>
      <c r="C54" t="s">
        <v>486</v>
      </c>
      <c r="D54" s="28">
        <v>576476</v>
      </c>
      <c r="E54" s="29">
        <v>158231</v>
      </c>
      <c r="F54" s="9">
        <v>36.299999999999997</v>
      </c>
      <c r="G54" s="9">
        <v>27.6</v>
      </c>
      <c r="H54" s="9">
        <v>24.8</v>
      </c>
      <c r="I54" s="9">
        <v>22.1</v>
      </c>
      <c r="J54" s="9">
        <v>18.8</v>
      </c>
      <c r="K54" s="14">
        <v>16.8</v>
      </c>
      <c r="L54" s="9" t="s">
        <v>18</v>
      </c>
      <c r="M54" s="9" t="s">
        <v>18</v>
      </c>
      <c r="N54" s="9" t="s">
        <v>18</v>
      </c>
      <c r="O54" s="9" t="s">
        <v>18</v>
      </c>
      <c r="P54" s="9" t="s">
        <v>18</v>
      </c>
      <c r="Q54" t="s">
        <v>18</v>
      </c>
      <c r="R54" s="3">
        <f t="shared" si="0"/>
        <v>24.400000000000006</v>
      </c>
      <c r="S54" t="s">
        <v>18</v>
      </c>
    </row>
    <row r="55" spans="1:19" x14ac:dyDescent="0.25">
      <c r="A55" s="19" t="s">
        <v>421</v>
      </c>
      <c r="B55" s="6" t="s">
        <v>281</v>
      </c>
      <c r="C55" t="s">
        <v>200</v>
      </c>
      <c r="D55" s="28">
        <v>575540</v>
      </c>
      <c r="E55" s="29">
        <v>155435</v>
      </c>
      <c r="F55" s="9">
        <v>56.2</v>
      </c>
      <c r="G55" s="9">
        <v>46.9</v>
      </c>
      <c r="H55" s="9">
        <v>42.6</v>
      </c>
      <c r="I55" s="9">
        <v>48</v>
      </c>
      <c r="J55" s="9">
        <v>38.5</v>
      </c>
      <c r="K55" s="10">
        <v>35.9</v>
      </c>
      <c r="L55" s="11">
        <v>38.299999999999997</v>
      </c>
      <c r="M55" s="11">
        <v>35.6</v>
      </c>
      <c r="N55" s="11">
        <v>41.1</v>
      </c>
      <c r="O55" s="11">
        <v>39.6</v>
      </c>
      <c r="P55" s="11">
        <v>51.1</v>
      </c>
      <c r="Q55">
        <v>45.7</v>
      </c>
      <c r="R55" s="3">
        <f t="shared" si="0"/>
        <v>43.291666666666679</v>
      </c>
      <c r="S55" t="s">
        <v>18</v>
      </c>
    </row>
    <row r="56" spans="1:19" ht="31.5" x14ac:dyDescent="0.25">
      <c r="A56" s="19" t="s">
        <v>426</v>
      </c>
      <c r="B56" s="7" t="s">
        <v>467</v>
      </c>
      <c r="C56" t="s">
        <v>200</v>
      </c>
      <c r="D56">
        <v>576277</v>
      </c>
      <c r="E56">
        <v>155404</v>
      </c>
      <c r="F56" s="9">
        <v>49.3</v>
      </c>
      <c r="G56" s="10">
        <v>41.3</v>
      </c>
      <c r="H56" s="10">
        <v>40.6</v>
      </c>
      <c r="I56" s="9">
        <v>45.6</v>
      </c>
      <c r="J56" s="14">
        <v>38.299999999999997</v>
      </c>
      <c r="K56" s="10">
        <v>27.9</v>
      </c>
      <c r="L56" s="11">
        <v>34.5</v>
      </c>
      <c r="M56" s="15">
        <v>30.8</v>
      </c>
      <c r="N56" s="15">
        <v>34.200000000000003</v>
      </c>
      <c r="O56" s="15">
        <v>35.799999999999997</v>
      </c>
      <c r="P56" s="15">
        <v>47.5</v>
      </c>
      <c r="Q56" t="s">
        <v>443</v>
      </c>
      <c r="R56" s="3">
        <f t="shared" si="0"/>
        <v>38.709090909090911</v>
      </c>
      <c r="S56" t="s">
        <v>18</v>
      </c>
    </row>
    <row r="57" spans="1:19" ht="31.5" x14ac:dyDescent="0.25">
      <c r="A57" s="19" t="s">
        <v>426</v>
      </c>
      <c r="B57" s="7" t="s">
        <v>468</v>
      </c>
      <c r="D57">
        <v>576277</v>
      </c>
      <c r="E57">
        <v>155404</v>
      </c>
      <c r="F57" s="9">
        <v>52.1</v>
      </c>
      <c r="G57" s="10">
        <v>44.5</v>
      </c>
      <c r="H57" s="14">
        <v>44</v>
      </c>
      <c r="I57" s="9">
        <v>43.7</v>
      </c>
      <c r="J57" s="10">
        <v>39.200000000000003</v>
      </c>
      <c r="K57" s="14">
        <v>30</v>
      </c>
      <c r="L57" s="15">
        <v>32.799999999999997</v>
      </c>
      <c r="M57" s="11">
        <v>29.5</v>
      </c>
      <c r="N57" s="11">
        <v>33.4</v>
      </c>
      <c r="O57" s="11">
        <v>30.2</v>
      </c>
      <c r="P57" s="11">
        <v>40.799999999999997</v>
      </c>
      <c r="Q57" t="s">
        <v>443</v>
      </c>
      <c r="R57" s="3">
        <f t="shared" si="0"/>
        <v>38.199999999999996</v>
      </c>
      <c r="S57" t="s">
        <v>18</v>
      </c>
    </row>
    <row r="58" spans="1:19" ht="31.5" x14ac:dyDescent="0.25">
      <c r="A58" s="19" t="s">
        <v>426</v>
      </c>
      <c r="B58" s="7" t="s">
        <v>469</v>
      </c>
      <c r="D58">
        <v>576277</v>
      </c>
      <c r="E58">
        <v>155404</v>
      </c>
      <c r="F58" s="9">
        <v>53.9</v>
      </c>
      <c r="G58" s="14">
        <v>44.5</v>
      </c>
      <c r="H58" s="10">
        <v>42.1</v>
      </c>
      <c r="I58" s="9">
        <v>45.6</v>
      </c>
      <c r="J58" s="9" t="s">
        <v>443</v>
      </c>
      <c r="K58" s="9" t="s">
        <v>443</v>
      </c>
      <c r="L58" s="9" t="s">
        <v>443</v>
      </c>
      <c r="M58" s="11">
        <v>34.9</v>
      </c>
      <c r="N58" s="11">
        <v>35.6</v>
      </c>
      <c r="O58" s="11">
        <v>37.9</v>
      </c>
      <c r="P58" s="11">
        <v>52</v>
      </c>
      <c r="Q58" t="s">
        <v>443</v>
      </c>
      <c r="R58" s="3">
        <f t="shared" si="0"/>
        <v>43.3125</v>
      </c>
      <c r="S58" t="s">
        <v>18</v>
      </c>
    </row>
    <row r="59" spans="1:19" x14ac:dyDescent="0.25">
      <c r="A59" s="19" t="s">
        <v>423</v>
      </c>
      <c r="B59" s="6" t="s">
        <v>283</v>
      </c>
      <c r="C59" t="s">
        <v>200</v>
      </c>
      <c r="D59" s="28">
        <v>577770</v>
      </c>
      <c r="E59" s="29">
        <v>155613</v>
      </c>
      <c r="F59" s="9">
        <v>37.700000000000003</v>
      </c>
      <c r="G59" s="9">
        <v>46.4</v>
      </c>
      <c r="H59" s="9">
        <v>109.5</v>
      </c>
      <c r="I59" s="9">
        <v>51</v>
      </c>
      <c r="J59" s="9">
        <v>47.2</v>
      </c>
      <c r="K59" s="10">
        <v>48.4</v>
      </c>
      <c r="L59" s="11">
        <v>49.3</v>
      </c>
      <c r="M59" s="11">
        <v>48.3</v>
      </c>
      <c r="N59" s="11">
        <v>45.4</v>
      </c>
      <c r="O59" s="11">
        <v>48.4</v>
      </c>
      <c r="P59" s="11">
        <v>56.7</v>
      </c>
      <c r="Q59">
        <v>49</v>
      </c>
      <c r="R59" s="3">
        <f t="shared" si="0"/>
        <v>53.108333333333341</v>
      </c>
      <c r="S59" t="s">
        <v>18</v>
      </c>
    </row>
    <row r="60" spans="1:19" x14ac:dyDescent="0.25">
      <c r="A60" s="19" t="s">
        <v>424</v>
      </c>
      <c r="B60" s="6" t="s">
        <v>433</v>
      </c>
      <c r="C60" t="s">
        <v>200</v>
      </c>
      <c r="D60" s="28">
        <v>578569</v>
      </c>
      <c r="E60" s="29">
        <v>155392</v>
      </c>
      <c r="F60" s="9" t="s">
        <v>18</v>
      </c>
      <c r="G60" s="9" t="s">
        <v>18</v>
      </c>
      <c r="H60" s="9">
        <v>54.5</v>
      </c>
      <c r="I60" s="9">
        <v>54.9</v>
      </c>
      <c r="J60" s="9">
        <v>58.7</v>
      </c>
      <c r="K60" s="10">
        <v>53.9</v>
      </c>
      <c r="L60" s="11">
        <v>49.4</v>
      </c>
      <c r="M60" s="11">
        <v>54.6</v>
      </c>
      <c r="N60" s="11">
        <v>59.2</v>
      </c>
      <c r="O60" s="11">
        <v>62.5</v>
      </c>
      <c r="P60" s="11">
        <v>62.4</v>
      </c>
      <c r="Q60">
        <v>59.8</v>
      </c>
      <c r="R60" s="3">
        <f t="shared" si="0"/>
        <v>56.989999999999995</v>
      </c>
      <c r="S60" t="s">
        <v>18</v>
      </c>
    </row>
    <row r="61" spans="1:19" x14ac:dyDescent="0.25">
      <c r="A61" s="19" t="s">
        <v>425</v>
      </c>
      <c r="B61" s="6" t="s">
        <v>451</v>
      </c>
      <c r="C61" t="s">
        <v>200</v>
      </c>
      <c r="D61" s="28">
        <v>579272</v>
      </c>
      <c r="E61" s="29">
        <v>162291</v>
      </c>
      <c r="F61" s="9" t="s">
        <v>18</v>
      </c>
      <c r="G61" s="9" t="s">
        <v>18</v>
      </c>
      <c r="H61" s="9" t="s">
        <v>18</v>
      </c>
      <c r="I61" s="10">
        <v>31.2</v>
      </c>
      <c r="J61" s="9">
        <v>26.3</v>
      </c>
      <c r="K61" s="10">
        <v>26.3</v>
      </c>
      <c r="L61" s="11">
        <v>27.8</v>
      </c>
      <c r="M61" s="11">
        <v>30.4</v>
      </c>
      <c r="N61" s="11">
        <v>27.8</v>
      </c>
      <c r="O61" s="11" t="s">
        <v>18</v>
      </c>
      <c r="P61" t="s">
        <v>18</v>
      </c>
      <c r="Q61" t="s">
        <v>18</v>
      </c>
      <c r="R61" s="3">
        <f t="shared" si="0"/>
        <v>28.3</v>
      </c>
      <c r="S61" t="s">
        <v>18</v>
      </c>
    </row>
    <row r="62" spans="1:19" x14ac:dyDescent="0.25">
      <c r="A62" s="19" t="s">
        <v>425</v>
      </c>
      <c r="B62" s="6" t="s">
        <v>452</v>
      </c>
      <c r="C62" t="s">
        <v>200</v>
      </c>
      <c r="D62" s="28"/>
      <c r="E62" s="29"/>
      <c r="F62" s="9" t="s">
        <v>18</v>
      </c>
      <c r="G62" s="9" t="s">
        <v>18</v>
      </c>
      <c r="H62" s="9" t="s">
        <v>18</v>
      </c>
      <c r="I62" s="10">
        <v>33.299999999999997</v>
      </c>
      <c r="J62" s="9">
        <v>36.200000000000003</v>
      </c>
      <c r="K62" s="10">
        <v>27.9</v>
      </c>
      <c r="L62" s="11">
        <v>27.8</v>
      </c>
      <c r="M62" s="11">
        <v>29.7</v>
      </c>
      <c r="N62" s="11">
        <v>33.200000000000003</v>
      </c>
      <c r="O62" s="11" t="s">
        <v>18</v>
      </c>
      <c r="P62" t="s">
        <v>18</v>
      </c>
      <c r="Q62" t="s">
        <v>18</v>
      </c>
      <c r="R62" s="3">
        <f t="shared" si="0"/>
        <v>31.350000000000005</v>
      </c>
      <c r="S62" t="s">
        <v>18</v>
      </c>
    </row>
    <row r="63" spans="1:19" x14ac:dyDescent="0.25">
      <c r="A63" s="19" t="s">
        <v>425</v>
      </c>
      <c r="B63" s="6" t="s">
        <v>450</v>
      </c>
      <c r="C63" t="s">
        <v>200</v>
      </c>
      <c r="D63" s="28"/>
      <c r="E63" s="29"/>
      <c r="F63" s="9" t="s">
        <v>18</v>
      </c>
      <c r="G63" s="9" t="s">
        <v>18</v>
      </c>
      <c r="H63" s="9" t="s">
        <v>18</v>
      </c>
      <c r="I63" s="10">
        <v>34.299999999999997</v>
      </c>
      <c r="J63" s="9">
        <v>27.4</v>
      </c>
      <c r="K63" s="10">
        <v>25.6</v>
      </c>
      <c r="L63" s="11">
        <v>27.6</v>
      </c>
      <c r="M63" s="11">
        <v>28.6</v>
      </c>
      <c r="N63" s="11">
        <v>34</v>
      </c>
      <c r="O63" s="11" t="s">
        <v>18</v>
      </c>
      <c r="P63" t="s">
        <v>18</v>
      </c>
      <c r="Q63" t="s">
        <v>18</v>
      </c>
      <c r="R63" s="3">
        <f t="shared" si="0"/>
        <v>29.583333333333332</v>
      </c>
      <c r="S63" t="s">
        <v>18</v>
      </c>
    </row>
    <row r="64" spans="1:19" x14ac:dyDescent="0.25">
      <c r="A64" s="19" t="s">
        <v>453</v>
      </c>
      <c r="B64" s="6" t="s">
        <v>454</v>
      </c>
      <c r="C64" t="s">
        <v>200</v>
      </c>
      <c r="D64" s="28">
        <v>576477</v>
      </c>
      <c r="E64" s="28">
        <v>153375</v>
      </c>
      <c r="F64" s="9" t="s">
        <v>18</v>
      </c>
      <c r="G64" s="9" t="s">
        <v>18</v>
      </c>
      <c r="H64" s="9" t="s">
        <v>18</v>
      </c>
      <c r="I64" s="9" t="s">
        <v>18</v>
      </c>
      <c r="J64" s="9" t="s">
        <v>18</v>
      </c>
      <c r="K64" s="10">
        <v>42.4</v>
      </c>
      <c r="L64" s="11">
        <v>43.8</v>
      </c>
      <c r="M64" s="11" t="s">
        <v>443</v>
      </c>
      <c r="N64" s="11">
        <v>44.3</v>
      </c>
      <c r="O64" s="22">
        <v>51.8</v>
      </c>
      <c r="P64" s="22">
        <v>46</v>
      </c>
      <c r="Q64">
        <v>46.9</v>
      </c>
      <c r="R64" s="3">
        <f t="shared" si="0"/>
        <v>45.866666666666667</v>
      </c>
      <c r="S64" t="s">
        <v>18</v>
      </c>
    </row>
    <row r="65" spans="1:20" x14ac:dyDescent="0.25">
      <c r="A65" s="19" t="s">
        <v>429</v>
      </c>
      <c r="B65" s="6" t="s">
        <v>489</v>
      </c>
      <c r="C65" t="s">
        <v>200</v>
      </c>
      <c r="D65" s="28">
        <v>573979</v>
      </c>
      <c r="E65" s="28">
        <v>158756</v>
      </c>
      <c r="F65" s="9" t="s">
        <v>18</v>
      </c>
      <c r="G65" s="9" t="s">
        <v>18</v>
      </c>
      <c r="H65" s="9" t="s">
        <v>18</v>
      </c>
      <c r="I65" s="9" t="s">
        <v>18</v>
      </c>
      <c r="J65" s="9" t="s">
        <v>18</v>
      </c>
      <c r="K65" s="9" t="s">
        <v>18</v>
      </c>
      <c r="L65" s="11">
        <v>76.7</v>
      </c>
      <c r="M65" s="11">
        <v>64.8</v>
      </c>
      <c r="N65" s="11">
        <v>79.099999999999994</v>
      </c>
      <c r="O65" s="22">
        <v>74.8</v>
      </c>
      <c r="P65" s="22">
        <v>78.099999999999994</v>
      </c>
      <c r="Q65">
        <v>59.2</v>
      </c>
      <c r="R65" s="3">
        <f t="shared" si="0"/>
        <v>72.11666666666666</v>
      </c>
      <c r="S65" t="s">
        <v>18</v>
      </c>
    </row>
    <row r="66" spans="1:20" x14ac:dyDescent="0.25">
      <c r="A66" s="19" t="s">
        <v>430</v>
      </c>
      <c r="B66" s="6" t="s">
        <v>431</v>
      </c>
      <c r="C66" t="s">
        <v>200</v>
      </c>
      <c r="D66" s="28">
        <v>575698</v>
      </c>
      <c r="E66" s="28">
        <v>155448</v>
      </c>
      <c r="F66" s="9" t="s">
        <v>18</v>
      </c>
      <c r="G66" s="9" t="s">
        <v>18</v>
      </c>
      <c r="H66" s="9" t="s">
        <v>18</v>
      </c>
      <c r="I66" s="9" t="s">
        <v>18</v>
      </c>
      <c r="J66" s="9" t="s">
        <v>18</v>
      </c>
      <c r="K66" s="9" t="s">
        <v>18</v>
      </c>
      <c r="L66" s="11">
        <v>36.5</v>
      </c>
      <c r="M66" s="11">
        <v>39.700000000000003</v>
      </c>
      <c r="N66" s="11">
        <v>43.9</v>
      </c>
      <c r="O66" s="22">
        <v>39</v>
      </c>
      <c r="P66" s="22">
        <v>54.8</v>
      </c>
      <c r="Q66">
        <v>31</v>
      </c>
      <c r="R66" s="3">
        <f t="shared" si="0"/>
        <v>40.816666666666663</v>
      </c>
      <c r="S66" t="s">
        <v>18</v>
      </c>
    </row>
    <row r="67" spans="1:20" x14ac:dyDescent="0.25">
      <c r="A67" s="19" t="s">
        <v>459</v>
      </c>
      <c r="B67" s="6" t="s">
        <v>463</v>
      </c>
      <c r="C67" t="s">
        <v>200</v>
      </c>
      <c r="D67" s="28">
        <v>573302</v>
      </c>
      <c r="E67" s="28">
        <v>155735</v>
      </c>
      <c r="F67" s="9" t="s">
        <v>18</v>
      </c>
      <c r="G67" s="9" t="s">
        <v>18</v>
      </c>
      <c r="H67" s="9" t="s">
        <v>18</v>
      </c>
      <c r="I67" s="9" t="s">
        <v>18</v>
      </c>
      <c r="J67" s="9" t="s">
        <v>18</v>
      </c>
      <c r="K67" s="9" t="s">
        <v>18</v>
      </c>
      <c r="L67" s="9" t="s">
        <v>18</v>
      </c>
      <c r="M67" s="11">
        <v>19.5</v>
      </c>
      <c r="N67" s="11">
        <v>22.3</v>
      </c>
      <c r="O67" s="22">
        <v>21.3</v>
      </c>
      <c r="P67" s="22">
        <v>32</v>
      </c>
      <c r="Q67">
        <v>20.7</v>
      </c>
      <c r="R67" s="3">
        <f>AVERAGE(F67:Q67)</f>
        <v>23.16</v>
      </c>
      <c r="S67" t="s">
        <v>18</v>
      </c>
    </row>
    <row r="68" spans="1:20" x14ac:dyDescent="0.25">
      <c r="A68" s="19" t="s">
        <v>460</v>
      </c>
      <c r="B68" s="6" t="s">
        <v>480</v>
      </c>
      <c r="C68" t="s">
        <v>200</v>
      </c>
      <c r="D68" s="28">
        <v>573384</v>
      </c>
      <c r="E68" s="28">
        <v>155479</v>
      </c>
      <c r="F68" s="9" t="s">
        <v>18</v>
      </c>
      <c r="G68" s="9" t="s">
        <v>18</v>
      </c>
      <c r="H68" s="9" t="s">
        <v>18</v>
      </c>
      <c r="I68" s="9" t="s">
        <v>18</v>
      </c>
      <c r="J68" s="9" t="s">
        <v>18</v>
      </c>
      <c r="K68" s="9" t="s">
        <v>18</v>
      </c>
      <c r="L68" s="9" t="s">
        <v>18</v>
      </c>
      <c r="M68" s="11">
        <v>14.8</v>
      </c>
      <c r="N68" s="11">
        <v>18.899999999999999</v>
      </c>
      <c r="O68" s="22">
        <v>18.399999999999999</v>
      </c>
      <c r="P68" s="22">
        <v>29.1</v>
      </c>
      <c r="Q68">
        <v>22.3</v>
      </c>
      <c r="R68" s="3">
        <f>AVERAGE(F68:Q68)</f>
        <v>20.7</v>
      </c>
      <c r="S68" t="s">
        <v>18</v>
      </c>
    </row>
    <row r="69" spans="1:20" x14ac:dyDescent="0.25">
      <c r="A69" s="19" t="s">
        <v>461</v>
      </c>
      <c r="B69" s="8" t="s">
        <v>479</v>
      </c>
      <c r="C69" t="s">
        <v>200</v>
      </c>
      <c r="D69" s="28">
        <v>573291</v>
      </c>
      <c r="E69" s="28">
        <v>155060</v>
      </c>
      <c r="F69" s="9" t="s">
        <v>18</v>
      </c>
      <c r="G69" s="9" t="s">
        <v>18</v>
      </c>
      <c r="H69" s="9" t="s">
        <v>18</v>
      </c>
      <c r="I69" s="9" t="s">
        <v>18</v>
      </c>
      <c r="J69" s="9" t="s">
        <v>18</v>
      </c>
      <c r="K69" s="9" t="s">
        <v>18</v>
      </c>
      <c r="L69" s="9" t="s">
        <v>18</v>
      </c>
      <c r="M69" s="11" t="s">
        <v>443</v>
      </c>
      <c r="N69" s="11">
        <v>33.4</v>
      </c>
      <c r="O69" s="22">
        <v>23.2</v>
      </c>
      <c r="P69" s="22">
        <v>35</v>
      </c>
      <c r="Q69">
        <v>26.1</v>
      </c>
      <c r="R69" s="3">
        <f>AVERAGE(F69:Q69)</f>
        <v>29.424999999999997</v>
      </c>
      <c r="S69" t="s">
        <v>18</v>
      </c>
    </row>
    <row r="70" spans="1:20" x14ac:dyDescent="0.25">
      <c r="A70" s="19" t="s">
        <v>462</v>
      </c>
      <c r="B70" s="8" t="s">
        <v>478</v>
      </c>
      <c r="C70" t="s">
        <v>200</v>
      </c>
      <c r="D70" s="28">
        <v>573273</v>
      </c>
      <c r="E70" s="28">
        <v>155107</v>
      </c>
      <c r="F70" s="9" t="s">
        <v>18</v>
      </c>
      <c r="G70" s="9" t="s">
        <v>18</v>
      </c>
      <c r="H70" s="9" t="s">
        <v>18</v>
      </c>
      <c r="I70" s="9" t="s">
        <v>18</v>
      </c>
      <c r="J70" s="9" t="s">
        <v>18</v>
      </c>
      <c r="K70" s="9" t="s">
        <v>18</v>
      </c>
      <c r="L70" s="9" t="s">
        <v>18</v>
      </c>
      <c r="M70" s="11" t="s">
        <v>443</v>
      </c>
      <c r="N70" s="11" t="s">
        <v>443</v>
      </c>
      <c r="O70" s="22">
        <v>45.9</v>
      </c>
      <c r="P70" s="22">
        <v>57.1</v>
      </c>
      <c r="Q70">
        <v>44.3</v>
      </c>
      <c r="R70" s="3">
        <f>AVERAGE(F70:Q70)</f>
        <v>49.1</v>
      </c>
      <c r="S70" t="s">
        <v>18</v>
      </c>
      <c r="T70" s="23"/>
    </row>
    <row r="71" spans="1:20" x14ac:dyDescent="0.25">
      <c r="A71" s="19" t="s">
        <v>471</v>
      </c>
      <c r="B71" s="6" t="s">
        <v>474</v>
      </c>
      <c r="C71" t="s">
        <v>200</v>
      </c>
      <c r="D71" s="28">
        <v>576386</v>
      </c>
      <c r="E71" s="28">
        <v>155034</v>
      </c>
      <c r="F71" s="9" t="s">
        <v>18</v>
      </c>
      <c r="G71" s="9" t="s">
        <v>18</v>
      </c>
      <c r="H71" s="9" t="s">
        <v>18</v>
      </c>
      <c r="I71" s="9" t="s">
        <v>18</v>
      </c>
      <c r="J71" s="9" t="s">
        <v>18</v>
      </c>
      <c r="K71" s="9" t="s">
        <v>18</v>
      </c>
      <c r="L71" s="9" t="s">
        <v>18</v>
      </c>
      <c r="M71" s="9" t="s">
        <v>18</v>
      </c>
      <c r="N71" s="9" t="s">
        <v>18</v>
      </c>
      <c r="O71" s="24">
        <v>89.6</v>
      </c>
      <c r="P71" s="22">
        <v>111.3</v>
      </c>
      <c r="Q71">
        <v>81.2</v>
      </c>
    </row>
    <row r="72" spans="1:20" x14ac:dyDescent="0.25">
      <c r="A72" s="19" t="s">
        <v>472</v>
      </c>
      <c r="B72" s="6" t="s">
        <v>477</v>
      </c>
      <c r="C72" t="s">
        <v>200</v>
      </c>
      <c r="D72" s="28">
        <v>576378</v>
      </c>
      <c r="E72" s="28">
        <v>155032</v>
      </c>
      <c r="F72" s="9" t="s">
        <v>18</v>
      </c>
      <c r="G72" s="9" t="s">
        <v>18</v>
      </c>
      <c r="H72" s="9" t="s">
        <v>18</v>
      </c>
      <c r="I72" s="9" t="s">
        <v>18</v>
      </c>
      <c r="J72" s="9" t="s">
        <v>18</v>
      </c>
      <c r="K72" s="9" t="s">
        <v>18</v>
      </c>
      <c r="L72" s="9" t="s">
        <v>18</v>
      </c>
      <c r="M72" s="9" t="s">
        <v>18</v>
      </c>
      <c r="N72" s="9" t="s">
        <v>18</v>
      </c>
      <c r="O72" s="24">
        <v>82.7</v>
      </c>
      <c r="P72" s="22">
        <v>109.6</v>
      </c>
      <c r="Q72">
        <v>91.2</v>
      </c>
    </row>
    <row r="73" spans="1:20" x14ac:dyDescent="0.25">
      <c r="A73" s="19" t="s">
        <v>473</v>
      </c>
      <c r="B73" s="6" t="s">
        <v>476</v>
      </c>
      <c r="C73" t="s">
        <v>200</v>
      </c>
      <c r="D73" s="28">
        <v>576340</v>
      </c>
      <c r="E73" s="28">
        <v>155031</v>
      </c>
      <c r="F73" s="9" t="s">
        <v>18</v>
      </c>
      <c r="G73" s="9" t="s">
        <v>18</v>
      </c>
      <c r="H73" s="9" t="s">
        <v>18</v>
      </c>
      <c r="I73" s="9" t="s">
        <v>18</v>
      </c>
      <c r="J73" s="9" t="s">
        <v>18</v>
      </c>
      <c r="K73" s="9" t="s">
        <v>18</v>
      </c>
      <c r="L73" s="9" t="s">
        <v>18</v>
      </c>
      <c r="M73" s="9" t="s">
        <v>18</v>
      </c>
      <c r="N73" s="9" t="s">
        <v>18</v>
      </c>
      <c r="O73" s="24">
        <v>21.8</v>
      </c>
      <c r="P73" s="22">
        <v>33.700000000000003</v>
      </c>
      <c r="Q73">
        <v>21.9</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66"/>
  <sheetViews>
    <sheetView zoomScale="75" zoomScaleNormal="75" workbookViewId="0">
      <pane xSplit="2" ySplit="2" topLeftCell="C3" activePane="bottomRight" state="frozen"/>
      <selection pane="topRight" activeCell="C1" sqref="C1"/>
      <selection pane="bottomLeft" activeCell="A3" sqref="A3"/>
      <selection pane="bottomRight" activeCell="A8" sqref="A8:XFD8"/>
    </sheetView>
  </sheetViews>
  <sheetFormatPr defaultRowHeight="15.75" x14ac:dyDescent="0.25"/>
  <cols>
    <col min="1" max="1" width="9.625" customWidth="1"/>
    <col min="2" max="2" width="73.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300</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22</v>
      </c>
      <c r="B3" t="s">
        <v>23</v>
      </c>
      <c r="C3" t="s">
        <v>18</v>
      </c>
      <c r="D3">
        <v>575758</v>
      </c>
      <c r="E3">
        <v>155639</v>
      </c>
      <c r="F3">
        <v>56.67</v>
      </c>
      <c r="G3">
        <v>57.3</v>
      </c>
      <c r="H3">
        <v>62.6</v>
      </c>
      <c r="I3">
        <v>53.97</v>
      </c>
      <c r="J3">
        <v>56.07</v>
      </c>
      <c r="K3">
        <v>59.07</v>
      </c>
      <c r="L3" t="s">
        <v>18</v>
      </c>
      <c r="M3" t="s">
        <v>18</v>
      </c>
      <c r="N3" t="s">
        <v>18</v>
      </c>
      <c r="O3" t="s">
        <v>18</v>
      </c>
      <c r="P3" t="s">
        <v>18</v>
      </c>
      <c r="Q3" t="s">
        <v>18</v>
      </c>
      <c r="R3" s="3">
        <f t="shared" ref="R3:R34" si="0">AVERAGE(F3:Q3)</f>
        <v>57.613333333333337</v>
      </c>
      <c r="S3" t="s">
        <v>18</v>
      </c>
    </row>
    <row r="4" spans="1:20" x14ac:dyDescent="0.25">
      <c r="A4" t="s">
        <v>32</v>
      </c>
      <c r="B4" t="s">
        <v>35</v>
      </c>
      <c r="C4" t="s">
        <v>18</v>
      </c>
      <c r="D4">
        <v>580101</v>
      </c>
      <c r="E4">
        <v>159695</v>
      </c>
      <c r="F4">
        <v>19.27</v>
      </c>
      <c r="G4">
        <v>16.7</v>
      </c>
      <c r="H4">
        <v>16.8</v>
      </c>
      <c r="I4">
        <v>15.1</v>
      </c>
      <c r="J4">
        <v>13.77</v>
      </c>
      <c r="K4">
        <v>10.77</v>
      </c>
      <c r="L4">
        <v>10.8</v>
      </c>
      <c r="M4">
        <v>12.13</v>
      </c>
      <c r="N4">
        <v>14.4</v>
      </c>
      <c r="O4">
        <v>14.2</v>
      </c>
      <c r="P4">
        <v>23.7</v>
      </c>
      <c r="Q4">
        <v>24.3</v>
      </c>
      <c r="R4" s="3">
        <f t="shared" si="0"/>
        <v>15.994999999999997</v>
      </c>
      <c r="S4" t="s">
        <v>18</v>
      </c>
    </row>
    <row r="5" spans="1:20" x14ac:dyDescent="0.25">
      <c r="A5" t="s">
        <v>331</v>
      </c>
      <c r="B5" t="s">
        <v>46</v>
      </c>
      <c r="C5" t="s">
        <v>18</v>
      </c>
      <c r="D5">
        <v>575714</v>
      </c>
      <c r="E5">
        <v>158504</v>
      </c>
      <c r="F5">
        <v>38.9</v>
      </c>
      <c r="G5">
        <v>43.5</v>
      </c>
      <c r="H5">
        <v>47</v>
      </c>
      <c r="I5">
        <v>41.3</v>
      </c>
      <c r="J5">
        <v>40.799999999999997</v>
      </c>
      <c r="K5">
        <v>34.6</v>
      </c>
      <c r="L5">
        <v>25.9</v>
      </c>
      <c r="M5">
        <v>31.3</v>
      </c>
      <c r="N5">
        <v>32.1</v>
      </c>
      <c r="O5">
        <v>40.6</v>
      </c>
      <c r="P5">
        <v>47</v>
      </c>
      <c r="Q5">
        <v>47.2</v>
      </c>
      <c r="R5" s="3">
        <f t="shared" si="0"/>
        <v>39.183333333333337</v>
      </c>
      <c r="S5" t="s">
        <v>18</v>
      </c>
    </row>
    <row r="6" spans="1:20" x14ac:dyDescent="0.25">
      <c r="A6" t="s">
        <v>332</v>
      </c>
      <c r="B6" t="s">
        <v>49</v>
      </c>
      <c r="C6" t="s">
        <v>18</v>
      </c>
      <c r="D6">
        <v>575718</v>
      </c>
      <c r="E6">
        <v>158653</v>
      </c>
      <c r="F6">
        <v>45.4</v>
      </c>
      <c r="G6">
        <v>36.200000000000003</v>
      </c>
      <c r="H6">
        <v>31.7</v>
      </c>
      <c r="I6">
        <v>30.1</v>
      </c>
      <c r="J6">
        <v>27.8</v>
      </c>
      <c r="K6">
        <v>24.1</v>
      </c>
      <c r="L6">
        <v>29.3</v>
      </c>
      <c r="M6">
        <v>28.9</v>
      </c>
      <c r="N6">
        <v>33.299999999999997</v>
      </c>
      <c r="O6">
        <v>22.8</v>
      </c>
      <c r="P6">
        <v>31.9</v>
      </c>
      <c r="Q6">
        <v>34.1</v>
      </c>
      <c r="R6" s="3">
        <f t="shared" si="0"/>
        <v>31.3</v>
      </c>
      <c r="S6" t="s">
        <v>18</v>
      </c>
    </row>
    <row r="7" spans="1:20" x14ac:dyDescent="0.25">
      <c r="A7" t="s">
        <v>333</v>
      </c>
      <c r="B7" t="s">
        <v>52</v>
      </c>
      <c r="C7" t="s">
        <v>18</v>
      </c>
      <c r="D7">
        <v>576473</v>
      </c>
      <c r="E7">
        <v>158198</v>
      </c>
      <c r="F7">
        <v>39.6</v>
      </c>
      <c r="G7" t="s">
        <v>18</v>
      </c>
      <c r="H7" t="s">
        <v>18</v>
      </c>
      <c r="I7" t="s">
        <v>18</v>
      </c>
      <c r="J7" t="s">
        <v>18</v>
      </c>
      <c r="K7" t="s">
        <v>18</v>
      </c>
      <c r="L7" t="s">
        <v>18</v>
      </c>
      <c r="M7" t="s">
        <v>18</v>
      </c>
      <c r="N7" t="s">
        <v>18</v>
      </c>
      <c r="O7" t="s">
        <v>18</v>
      </c>
      <c r="P7" t="s">
        <v>18</v>
      </c>
      <c r="Q7" t="s">
        <v>18</v>
      </c>
      <c r="R7" s="3">
        <f t="shared" si="0"/>
        <v>39.6</v>
      </c>
      <c r="S7" t="s">
        <v>18</v>
      </c>
    </row>
    <row r="8" spans="1:20" x14ac:dyDescent="0.25">
      <c r="A8" t="s">
        <v>339</v>
      </c>
      <c r="B8" t="s">
        <v>76</v>
      </c>
      <c r="C8" t="s">
        <v>18</v>
      </c>
      <c r="D8">
        <v>576692</v>
      </c>
      <c r="E8">
        <v>153992</v>
      </c>
      <c r="F8">
        <v>33.299999999999997</v>
      </c>
      <c r="G8">
        <v>33.299999999999997</v>
      </c>
      <c r="H8" t="s">
        <v>18</v>
      </c>
      <c r="I8">
        <v>33.6</v>
      </c>
      <c r="J8">
        <v>35</v>
      </c>
      <c r="K8" t="s">
        <v>18</v>
      </c>
      <c r="L8">
        <v>18.399999999999999</v>
      </c>
      <c r="M8">
        <v>20.5</v>
      </c>
      <c r="N8">
        <v>28.9</v>
      </c>
      <c r="O8">
        <v>31.5</v>
      </c>
      <c r="P8">
        <v>35.5</v>
      </c>
      <c r="Q8">
        <v>39.799999999999997</v>
      </c>
      <c r="R8" s="3">
        <f t="shared" si="0"/>
        <v>30.98</v>
      </c>
      <c r="S8" t="s">
        <v>18</v>
      </c>
    </row>
    <row r="9" spans="1:20" x14ac:dyDescent="0.25">
      <c r="A9" t="s">
        <v>340</v>
      </c>
      <c r="B9" t="s">
        <v>54</v>
      </c>
      <c r="C9" t="s">
        <v>18</v>
      </c>
      <c r="D9">
        <v>576175</v>
      </c>
      <c r="E9">
        <v>154858</v>
      </c>
      <c r="F9">
        <v>35.4</v>
      </c>
      <c r="G9">
        <v>31.6</v>
      </c>
      <c r="H9">
        <v>36.9</v>
      </c>
      <c r="I9">
        <v>37</v>
      </c>
      <c r="J9">
        <v>38.700000000000003</v>
      </c>
      <c r="K9" t="s">
        <v>18</v>
      </c>
      <c r="L9">
        <v>22.9</v>
      </c>
      <c r="M9">
        <v>24.2</v>
      </c>
      <c r="N9">
        <v>32</v>
      </c>
      <c r="O9">
        <v>40.799999999999997</v>
      </c>
      <c r="P9">
        <v>49.5</v>
      </c>
      <c r="Q9">
        <v>42.9</v>
      </c>
      <c r="R9" s="3">
        <f t="shared" si="0"/>
        <v>35.627272727272732</v>
      </c>
      <c r="S9" t="s">
        <v>18</v>
      </c>
    </row>
    <row r="10" spans="1:20" x14ac:dyDescent="0.25">
      <c r="A10" t="s">
        <v>342</v>
      </c>
      <c r="B10" t="s">
        <v>86</v>
      </c>
      <c r="C10" t="s">
        <v>18</v>
      </c>
      <c r="D10">
        <v>574109</v>
      </c>
      <c r="E10">
        <v>156930</v>
      </c>
      <c r="F10">
        <v>41.9</v>
      </c>
      <c r="G10">
        <v>38.200000000000003</v>
      </c>
      <c r="H10">
        <v>38</v>
      </c>
      <c r="I10">
        <v>31.6</v>
      </c>
      <c r="J10">
        <v>28.8</v>
      </c>
      <c r="K10">
        <v>27.3</v>
      </c>
      <c r="L10">
        <v>27.9</v>
      </c>
      <c r="M10">
        <v>28.4</v>
      </c>
      <c r="N10">
        <v>39.5</v>
      </c>
      <c r="O10">
        <v>31.2</v>
      </c>
      <c r="P10">
        <v>45.4</v>
      </c>
      <c r="Q10">
        <v>50.7</v>
      </c>
      <c r="R10" s="3">
        <f t="shared" si="0"/>
        <v>35.741666666666667</v>
      </c>
      <c r="S10" t="s">
        <v>18</v>
      </c>
    </row>
    <row r="11" spans="1:20" x14ac:dyDescent="0.25">
      <c r="A11" t="s">
        <v>346</v>
      </c>
      <c r="B11" t="s">
        <v>103</v>
      </c>
      <c r="C11" t="s">
        <v>18</v>
      </c>
      <c r="D11">
        <v>575782</v>
      </c>
      <c r="E11">
        <v>155678</v>
      </c>
      <c r="F11" t="s">
        <v>18</v>
      </c>
      <c r="G11">
        <v>42.7</v>
      </c>
      <c r="H11">
        <v>41.3</v>
      </c>
      <c r="I11">
        <v>38.4</v>
      </c>
      <c r="J11">
        <v>38.299999999999997</v>
      </c>
      <c r="K11">
        <v>32.4</v>
      </c>
      <c r="L11">
        <v>33.9</v>
      </c>
      <c r="M11">
        <v>33.799999999999997</v>
      </c>
      <c r="N11">
        <v>39.6</v>
      </c>
      <c r="O11">
        <v>35</v>
      </c>
      <c r="P11">
        <v>42</v>
      </c>
      <c r="Q11">
        <v>54.7</v>
      </c>
      <c r="R11" s="3">
        <f t="shared" si="0"/>
        <v>39.281818181818181</v>
      </c>
      <c r="S11" t="s">
        <v>18</v>
      </c>
    </row>
    <row r="12" spans="1:20" x14ac:dyDescent="0.25">
      <c r="A12" t="s">
        <v>347</v>
      </c>
      <c r="B12" t="s">
        <v>106</v>
      </c>
      <c r="C12" t="s">
        <v>18</v>
      </c>
      <c r="D12">
        <v>575970</v>
      </c>
      <c r="E12">
        <v>155688</v>
      </c>
      <c r="F12">
        <v>45.4</v>
      </c>
      <c r="G12" t="s">
        <v>18</v>
      </c>
      <c r="H12">
        <v>51.5</v>
      </c>
      <c r="I12">
        <v>49.5</v>
      </c>
      <c r="J12">
        <v>52.8</v>
      </c>
      <c r="K12">
        <v>44</v>
      </c>
      <c r="L12">
        <v>22.1</v>
      </c>
      <c r="M12">
        <v>40.700000000000003</v>
      </c>
      <c r="N12">
        <v>53.4</v>
      </c>
      <c r="O12">
        <v>49</v>
      </c>
      <c r="P12">
        <v>51</v>
      </c>
      <c r="Q12">
        <v>47.3</v>
      </c>
      <c r="R12" s="3">
        <f t="shared" si="0"/>
        <v>46.063636363636363</v>
      </c>
      <c r="S12" t="s">
        <v>18</v>
      </c>
    </row>
    <row r="13" spans="1:20" x14ac:dyDescent="0.25">
      <c r="A13" t="s">
        <v>348</v>
      </c>
      <c r="B13" t="s">
        <v>113</v>
      </c>
      <c r="C13" t="s">
        <v>18</v>
      </c>
      <c r="D13">
        <v>576086</v>
      </c>
      <c r="E13">
        <v>155373</v>
      </c>
      <c r="F13">
        <v>42.1</v>
      </c>
      <c r="G13">
        <v>45.9</v>
      </c>
      <c r="H13">
        <v>44.8</v>
      </c>
      <c r="I13">
        <v>38.299999999999997</v>
      </c>
      <c r="J13">
        <v>37.299999999999997</v>
      </c>
      <c r="K13">
        <v>37.299999999999997</v>
      </c>
      <c r="L13">
        <v>21.7</v>
      </c>
      <c r="M13">
        <v>34.6</v>
      </c>
      <c r="N13">
        <v>42.1</v>
      </c>
      <c r="O13">
        <v>39.5</v>
      </c>
      <c r="P13">
        <v>49.4</v>
      </c>
      <c r="Q13">
        <v>37</v>
      </c>
      <c r="R13" s="3">
        <f t="shared" si="0"/>
        <v>39.166666666666671</v>
      </c>
      <c r="S13" t="s">
        <v>18</v>
      </c>
    </row>
    <row r="14" spans="1:20" x14ac:dyDescent="0.25">
      <c r="A14" t="s">
        <v>351</v>
      </c>
      <c r="B14" t="s">
        <v>136</v>
      </c>
      <c r="C14" t="s">
        <v>18</v>
      </c>
      <c r="D14">
        <v>575865</v>
      </c>
      <c r="E14">
        <v>155640</v>
      </c>
      <c r="F14">
        <v>55</v>
      </c>
      <c r="G14">
        <v>52.5</v>
      </c>
      <c r="H14" t="s">
        <v>18</v>
      </c>
      <c r="I14">
        <v>46.5</v>
      </c>
      <c r="J14">
        <v>48.3</v>
      </c>
      <c r="K14">
        <v>66.599999999999994</v>
      </c>
      <c r="L14" t="s">
        <v>18</v>
      </c>
      <c r="M14">
        <v>43.9</v>
      </c>
      <c r="N14">
        <v>46</v>
      </c>
      <c r="O14">
        <v>47.9</v>
      </c>
      <c r="P14">
        <v>55.4</v>
      </c>
      <c r="Q14">
        <v>52.9</v>
      </c>
      <c r="R14" s="3">
        <f t="shared" si="0"/>
        <v>51.499999999999986</v>
      </c>
      <c r="S14" t="s">
        <v>18</v>
      </c>
    </row>
    <row r="15" spans="1:20" x14ac:dyDescent="0.25">
      <c r="A15" t="s">
        <v>356</v>
      </c>
      <c r="B15" t="s">
        <v>156</v>
      </c>
      <c r="C15" t="s">
        <v>18</v>
      </c>
      <c r="D15">
        <v>576189</v>
      </c>
      <c r="E15">
        <v>156440</v>
      </c>
      <c r="F15">
        <v>46.9</v>
      </c>
      <c r="G15">
        <v>52.5</v>
      </c>
      <c r="H15">
        <v>53.3</v>
      </c>
      <c r="I15">
        <v>51.8</v>
      </c>
      <c r="J15">
        <v>37.799999999999997</v>
      </c>
      <c r="K15">
        <v>44.2</v>
      </c>
      <c r="L15">
        <v>33.4</v>
      </c>
      <c r="M15">
        <v>36.6</v>
      </c>
      <c r="N15">
        <v>49.1</v>
      </c>
      <c r="O15">
        <v>49.9</v>
      </c>
      <c r="P15">
        <v>57.2</v>
      </c>
      <c r="Q15">
        <v>65.900000000000006</v>
      </c>
      <c r="R15" s="3">
        <f t="shared" si="0"/>
        <v>48.216666666666669</v>
      </c>
      <c r="S15" t="s">
        <v>18</v>
      </c>
    </row>
    <row r="16" spans="1:20" x14ac:dyDescent="0.25">
      <c r="A16" t="s">
        <v>357</v>
      </c>
      <c r="B16" t="s">
        <v>159</v>
      </c>
      <c r="C16" t="s">
        <v>18</v>
      </c>
      <c r="D16">
        <v>577410</v>
      </c>
      <c r="E16">
        <v>155166</v>
      </c>
      <c r="F16">
        <v>25</v>
      </c>
      <c r="G16">
        <v>24.9</v>
      </c>
      <c r="H16">
        <v>27.4</v>
      </c>
      <c r="I16">
        <v>21.6</v>
      </c>
      <c r="J16">
        <v>23.9</v>
      </c>
      <c r="K16">
        <v>16.399999999999999</v>
      </c>
      <c r="L16">
        <v>17.399999999999999</v>
      </c>
      <c r="M16">
        <v>14.3</v>
      </c>
      <c r="N16">
        <v>20.2</v>
      </c>
      <c r="O16">
        <v>20.3</v>
      </c>
      <c r="P16">
        <v>28.8</v>
      </c>
      <c r="Q16">
        <v>30.7</v>
      </c>
      <c r="R16" s="3">
        <f t="shared" si="0"/>
        <v>22.575000000000003</v>
      </c>
      <c r="S16" t="s">
        <v>18</v>
      </c>
    </row>
    <row r="17" spans="1:19" x14ac:dyDescent="0.25">
      <c r="A17" t="s">
        <v>358</v>
      </c>
      <c r="B17" t="s">
        <v>162</v>
      </c>
      <c r="C17" t="s">
        <v>18</v>
      </c>
      <c r="D17">
        <v>574770</v>
      </c>
      <c r="E17">
        <v>155774</v>
      </c>
      <c r="F17">
        <v>19.7</v>
      </c>
      <c r="G17" t="s">
        <v>18</v>
      </c>
      <c r="H17">
        <v>22.9</v>
      </c>
      <c r="I17">
        <v>16.5</v>
      </c>
      <c r="J17">
        <v>16.899999999999999</v>
      </c>
      <c r="K17">
        <v>14.7</v>
      </c>
      <c r="L17">
        <v>12.1</v>
      </c>
      <c r="M17">
        <v>12.9</v>
      </c>
      <c r="N17">
        <v>16.100000000000001</v>
      </c>
      <c r="O17" t="s">
        <v>18</v>
      </c>
      <c r="P17" t="s">
        <v>18</v>
      </c>
      <c r="Q17" t="s">
        <v>18</v>
      </c>
      <c r="R17" s="3">
        <f t="shared" si="0"/>
        <v>16.475000000000001</v>
      </c>
      <c r="S17" t="s">
        <v>18</v>
      </c>
    </row>
    <row r="18" spans="1:19" x14ac:dyDescent="0.25">
      <c r="A18" t="s">
        <v>361</v>
      </c>
      <c r="B18" t="s">
        <v>169</v>
      </c>
      <c r="C18" t="s">
        <v>18</v>
      </c>
      <c r="D18">
        <v>573309</v>
      </c>
      <c r="E18">
        <v>154789</v>
      </c>
      <c r="F18">
        <v>49.6</v>
      </c>
      <c r="G18">
        <v>62.9</v>
      </c>
      <c r="H18">
        <v>53.4</v>
      </c>
      <c r="I18">
        <v>49.8</v>
      </c>
      <c r="J18">
        <v>51.2</v>
      </c>
      <c r="K18">
        <v>47.3</v>
      </c>
      <c r="L18">
        <v>38.5</v>
      </c>
      <c r="M18">
        <v>43.1</v>
      </c>
      <c r="N18">
        <v>49</v>
      </c>
      <c r="O18">
        <v>47.1</v>
      </c>
      <c r="P18">
        <v>61</v>
      </c>
      <c r="Q18">
        <v>58.1</v>
      </c>
      <c r="R18" s="3">
        <f t="shared" si="0"/>
        <v>50.916666666666679</v>
      </c>
      <c r="S18" t="s">
        <v>18</v>
      </c>
    </row>
    <row r="19" spans="1:19" x14ac:dyDescent="0.25">
      <c r="A19" t="s">
        <v>363</v>
      </c>
      <c r="B19" t="s">
        <v>175</v>
      </c>
      <c r="C19" t="s">
        <v>18</v>
      </c>
      <c r="D19">
        <v>576147</v>
      </c>
      <c r="E19">
        <v>156488</v>
      </c>
      <c r="F19">
        <v>50.3</v>
      </c>
      <c r="G19">
        <v>56</v>
      </c>
      <c r="H19" t="s">
        <v>18</v>
      </c>
      <c r="I19">
        <v>55</v>
      </c>
      <c r="J19">
        <v>51.2</v>
      </c>
      <c r="K19">
        <v>48.6</v>
      </c>
      <c r="L19">
        <v>36.1</v>
      </c>
      <c r="M19">
        <v>38.4</v>
      </c>
      <c r="N19">
        <v>50.7</v>
      </c>
      <c r="O19">
        <v>56.3</v>
      </c>
      <c r="P19">
        <v>63</v>
      </c>
      <c r="Q19">
        <v>57.2</v>
      </c>
      <c r="R19" s="3">
        <f t="shared" si="0"/>
        <v>51.163636363636371</v>
      </c>
      <c r="S19" t="s">
        <v>18</v>
      </c>
    </row>
    <row r="20" spans="1:19" x14ac:dyDescent="0.25">
      <c r="A20" t="s">
        <v>364</v>
      </c>
      <c r="B20" t="s">
        <v>181</v>
      </c>
      <c r="C20" t="s">
        <v>18</v>
      </c>
      <c r="D20">
        <v>573349</v>
      </c>
      <c r="E20">
        <v>154790</v>
      </c>
      <c r="F20">
        <v>64.3</v>
      </c>
      <c r="G20" t="s">
        <v>18</v>
      </c>
      <c r="H20">
        <v>52.8</v>
      </c>
      <c r="I20">
        <v>59.4</v>
      </c>
      <c r="J20">
        <v>57.2</v>
      </c>
      <c r="K20">
        <v>47.9</v>
      </c>
      <c r="L20">
        <v>46.3</v>
      </c>
      <c r="M20">
        <v>46.8</v>
      </c>
      <c r="N20">
        <v>58.5</v>
      </c>
      <c r="O20">
        <v>47.6</v>
      </c>
      <c r="P20">
        <v>60.8</v>
      </c>
      <c r="Q20">
        <v>65.3</v>
      </c>
      <c r="R20" s="3">
        <f t="shared" si="0"/>
        <v>55.172727272727272</v>
      </c>
      <c r="S20" t="s">
        <v>18</v>
      </c>
    </row>
    <row r="21" spans="1:19" x14ac:dyDescent="0.25">
      <c r="A21" t="s">
        <v>365</v>
      </c>
      <c r="B21" t="s">
        <v>164</v>
      </c>
      <c r="C21" t="s">
        <v>18</v>
      </c>
      <c r="D21">
        <v>576724</v>
      </c>
      <c r="E21">
        <v>153948</v>
      </c>
      <c r="F21">
        <v>92.1</v>
      </c>
      <c r="G21">
        <v>31.3</v>
      </c>
      <c r="H21">
        <v>76.5</v>
      </c>
      <c r="I21">
        <v>80.3</v>
      </c>
      <c r="J21">
        <v>73.099999999999994</v>
      </c>
      <c r="K21">
        <v>69.7</v>
      </c>
      <c r="L21">
        <v>77.8</v>
      </c>
      <c r="M21">
        <v>60</v>
      </c>
      <c r="N21">
        <v>86.2</v>
      </c>
      <c r="O21">
        <v>72.7</v>
      </c>
      <c r="P21">
        <v>91.8</v>
      </c>
      <c r="Q21">
        <v>78.7</v>
      </c>
      <c r="R21" s="3">
        <f t="shared" si="0"/>
        <v>74.183333333333337</v>
      </c>
      <c r="S21" t="s">
        <v>18</v>
      </c>
    </row>
    <row r="22" spans="1:19" x14ac:dyDescent="0.25">
      <c r="A22" t="s">
        <v>367</v>
      </c>
      <c r="B22" t="s">
        <v>191</v>
      </c>
      <c r="C22" t="s">
        <v>18</v>
      </c>
      <c r="D22">
        <v>576735</v>
      </c>
      <c r="E22">
        <v>154007</v>
      </c>
      <c r="F22">
        <v>32.6</v>
      </c>
      <c r="G22">
        <v>81.8</v>
      </c>
      <c r="H22">
        <v>33.5</v>
      </c>
      <c r="I22">
        <v>29.6</v>
      </c>
      <c r="J22">
        <v>31.4</v>
      </c>
      <c r="K22">
        <v>26.6</v>
      </c>
      <c r="L22">
        <v>27.4</v>
      </c>
      <c r="M22">
        <v>22.8</v>
      </c>
      <c r="N22">
        <v>30.7</v>
      </c>
      <c r="O22">
        <v>27.3</v>
      </c>
      <c r="P22">
        <v>36.9</v>
      </c>
      <c r="Q22">
        <v>41.1</v>
      </c>
      <c r="R22" s="3">
        <f t="shared" si="0"/>
        <v>35.141666666666666</v>
      </c>
      <c r="S22" t="s">
        <v>18</v>
      </c>
    </row>
    <row r="23" spans="1:19" x14ac:dyDescent="0.25">
      <c r="A23" t="s">
        <v>368</v>
      </c>
      <c r="B23" t="s">
        <v>193</v>
      </c>
      <c r="C23" t="s">
        <v>18</v>
      </c>
      <c r="D23">
        <v>573929</v>
      </c>
      <c r="E23">
        <v>158763</v>
      </c>
      <c r="F23">
        <v>41.5</v>
      </c>
      <c r="G23">
        <v>48.8</v>
      </c>
      <c r="H23">
        <v>51.3</v>
      </c>
      <c r="I23">
        <v>50.4</v>
      </c>
      <c r="J23">
        <v>45.6</v>
      </c>
      <c r="K23">
        <v>43.4</v>
      </c>
      <c r="L23">
        <v>39.299999999999997</v>
      </c>
      <c r="M23">
        <v>39.299999999999997</v>
      </c>
      <c r="N23">
        <v>46.3</v>
      </c>
      <c r="O23">
        <v>47.2</v>
      </c>
      <c r="P23">
        <v>49.4</v>
      </c>
      <c r="Q23">
        <v>43</v>
      </c>
      <c r="R23" s="3">
        <f t="shared" si="0"/>
        <v>45.458333333333336</v>
      </c>
      <c r="S23" t="s">
        <v>18</v>
      </c>
    </row>
    <row r="24" spans="1:19" x14ac:dyDescent="0.25">
      <c r="A24" t="s">
        <v>374</v>
      </c>
      <c r="B24" t="s">
        <v>199</v>
      </c>
      <c r="C24" t="s">
        <v>200</v>
      </c>
      <c r="D24">
        <v>577037</v>
      </c>
      <c r="E24">
        <v>157739</v>
      </c>
      <c r="F24">
        <v>51.6</v>
      </c>
      <c r="G24">
        <v>47.2</v>
      </c>
      <c r="H24">
        <v>62.4</v>
      </c>
      <c r="I24">
        <v>46.4</v>
      </c>
      <c r="J24">
        <v>47.4</v>
      </c>
      <c r="K24">
        <v>5.3</v>
      </c>
      <c r="L24">
        <v>24.1</v>
      </c>
      <c r="M24">
        <v>35.799999999999997</v>
      </c>
      <c r="N24">
        <v>50.6</v>
      </c>
      <c r="O24">
        <v>36.299999999999997</v>
      </c>
      <c r="P24">
        <v>40.5</v>
      </c>
      <c r="Q24">
        <v>63.8</v>
      </c>
      <c r="R24" s="3">
        <f t="shared" si="0"/>
        <v>42.616666666666674</v>
      </c>
      <c r="S24" t="s">
        <v>18</v>
      </c>
    </row>
    <row r="25" spans="1:19" x14ac:dyDescent="0.25">
      <c r="A25" t="s">
        <v>377</v>
      </c>
      <c r="B25" t="s">
        <v>206</v>
      </c>
      <c r="C25" t="s">
        <v>200</v>
      </c>
      <c r="D25">
        <v>579106</v>
      </c>
      <c r="E25">
        <v>158411</v>
      </c>
      <c r="F25">
        <v>43.9</v>
      </c>
      <c r="G25">
        <v>42.5</v>
      </c>
      <c r="H25">
        <v>34.9</v>
      </c>
      <c r="I25">
        <v>43.8</v>
      </c>
      <c r="J25">
        <v>42.5</v>
      </c>
      <c r="K25">
        <v>28.9</v>
      </c>
      <c r="L25">
        <v>106</v>
      </c>
      <c r="M25">
        <v>27.8</v>
      </c>
      <c r="N25">
        <v>44.1</v>
      </c>
      <c r="O25" t="s">
        <v>18</v>
      </c>
      <c r="P25">
        <v>38.5</v>
      </c>
      <c r="Q25">
        <v>45.6</v>
      </c>
      <c r="R25" s="3">
        <f t="shared" si="0"/>
        <v>45.31818181818182</v>
      </c>
      <c r="S25" t="s">
        <v>18</v>
      </c>
    </row>
    <row r="26" spans="1:19" x14ac:dyDescent="0.25">
      <c r="A26" t="s">
        <v>379</v>
      </c>
      <c r="B26" t="s">
        <v>210</v>
      </c>
      <c r="C26" t="s">
        <v>200</v>
      </c>
      <c r="D26">
        <v>576267</v>
      </c>
      <c r="E26">
        <v>155840</v>
      </c>
      <c r="F26">
        <v>51.7</v>
      </c>
      <c r="G26" t="s">
        <v>18</v>
      </c>
      <c r="H26" t="s">
        <v>18</v>
      </c>
      <c r="I26">
        <v>44.9</v>
      </c>
      <c r="J26">
        <v>46.6</v>
      </c>
      <c r="K26" t="s">
        <v>18</v>
      </c>
      <c r="L26">
        <v>35.700000000000003</v>
      </c>
      <c r="M26">
        <v>37.200000000000003</v>
      </c>
      <c r="N26">
        <v>46.2</v>
      </c>
      <c r="O26">
        <v>36.9</v>
      </c>
      <c r="P26">
        <v>56.2</v>
      </c>
      <c r="Q26">
        <v>58.8</v>
      </c>
      <c r="R26" s="3">
        <f t="shared" si="0"/>
        <v>46.022222222222211</v>
      </c>
      <c r="S26" t="s">
        <v>18</v>
      </c>
    </row>
    <row r="27" spans="1:19" x14ac:dyDescent="0.25">
      <c r="A27" t="s">
        <v>380</v>
      </c>
      <c r="B27" t="s">
        <v>211</v>
      </c>
      <c r="C27" t="s">
        <v>200</v>
      </c>
      <c r="D27">
        <v>576111</v>
      </c>
      <c r="E27">
        <v>155781</v>
      </c>
      <c r="F27">
        <v>37.700000000000003</v>
      </c>
      <c r="G27">
        <v>38.4</v>
      </c>
      <c r="H27">
        <v>34.200000000000003</v>
      </c>
      <c r="I27">
        <v>31.6</v>
      </c>
      <c r="J27">
        <v>29.2</v>
      </c>
      <c r="K27">
        <v>24.5</v>
      </c>
      <c r="L27">
        <v>22.3</v>
      </c>
      <c r="M27" t="s">
        <v>18</v>
      </c>
      <c r="N27">
        <v>33.4</v>
      </c>
      <c r="O27">
        <v>29.9</v>
      </c>
      <c r="P27">
        <v>41.5</v>
      </c>
      <c r="Q27">
        <v>38.4</v>
      </c>
      <c r="R27" s="3">
        <f t="shared" si="0"/>
        <v>32.827272727272721</v>
      </c>
      <c r="S27" t="s">
        <v>18</v>
      </c>
    </row>
    <row r="28" spans="1:19" x14ac:dyDescent="0.25">
      <c r="A28" t="s">
        <v>381</v>
      </c>
      <c r="B28" t="s">
        <v>212</v>
      </c>
      <c r="C28" t="s">
        <v>200</v>
      </c>
      <c r="D28">
        <v>576469</v>
      </c>
      <c r="E28">
        <v>155710</v>
      </c>
      <c r="F28">
        <v>58.6</v>
      </c>
      <c r="G28">
        <v>52.4</v>
      </c>
      <c r="H28">
        <v>51.8</v>
      </c>
      <c r="I28">
        <v>48.3</v>
      </c>
      <c r="J28" t="s">
        <v>18</v>
      </c>
      <c r="K28">
        <v>40.799999999999997</v>
      </c>
      <c r="L28" t="s">
        <v>18</v>
      </c>
      <c r="M28">
        <v>34</v>
      </c>
      <c r="N28">
        <v>46.7</v>
      </c>
      <c r="O28">
        <v>41.5</v>
      </c>
      <c r="P28">
        <v>56.1</v>
      </c>
      <c r="Q28">
        <v>57.4</v>
      </c>
      <c r="R28" s="3">
        <f t="shared" si="0"/>
        <v>48.760000000000005</v>
      </c>
      <c r="S28" t="s">
        <v>18</v>
      </c>
    </row>
    <row r="29" spans="1:19" x14ac:dyDescent="0.25">
      <c r="A29" t="s">
        <v>382</v>
      </c>
      <c r="B29" t="s">
        <v>213</v>
      </c>
      <c r="C29" t="s">
        <v>200</v>
      </c>
      <c r="D29">
        <v>575738</v>
      </c>
      <c r="E29">
        <v>156711</v>
      </c>
      <c r="F29">
        <v>44.8</v>
      </c>
      <c r="G29">
        <v>37.799999999999997</v>
      </c>
      <c r="H29">
        <v>37.5</v>
      </c>
      <c r="I29">
        <v>34.9</v>
      </c>
      <c r="J29">
        <v>44.6</v>
      </c>
      <c r="K29">
        <v>34</v>
      </c>
      <c r="L29" t="s">
        <v>18</v>
      </c>
      <c r="M29" t="s">
        <v>18</v>
      </c>
      <c r="N29" t="s">
        <v>18</v>
      </c>
      <c r="O29" t="s">
        <v>18</v>
      </c>
      <c r="P29" t="s">
        <v>18</v>
      </c>
      <c r="Q29" t="s">
        <v>18</v>
      </c>
      <c r="R29" s="3">
        <f t="shared" si="0"/>
        <v>38.93333333333333</v>
      </c>
      <c r="S29" t="s">
        <v>18</v>
      </c>
    </row>
    <row r="30" spans="1:19" x14ac:dyDescent="0.25">
      <c r="A30" t="s">
        <v>385</v>
      </c>
      <c r="B30" t="s">
        <v>217</v>
      </c>
      <c r="C30" t="s">
        <v>200</v>
      </c>
      <c r="D30">
        <v>577377</v>
      </c>
      <c r="E30">
        <v>157131</v>
      </c>
      <c r="F30">
        <v>46.2</v>
      </c>
      <c r="G30">
        <v>48.2</v>
      </c>
      <c r="H30">
        <v>38</v>
      </c>
      <c r="I30">
        <v>43.1</v>
      </c>
      <c r="J30">
        <v>44.2</v>
      </c>
      <c r="K30">
        <v>35.799999999999997</v>
      </c>
      <c r="L30">
        <v>34.799999999999997</v>
      </c>
      <c r="M30">
        <v>32.1</v>
      </c>
      <c r="N30">
        <v>45.5</v>
      </c>
      <c r="O30">
        <v>38.799999999999997</v>
      </c>
      <c r="P30">
        <v>53.2</v>
      </c>
      <c r="Q30">
        <v>46.3</v>
      </c>
      <c r="R30" s="3">
        <f t="shared" si="0"/>
        <v>42.183333333333337</v>
      </c>
      <c r="S30" t="s">
        <v>18</v>
      </c>
    </row>
    <row r="31" spans="1:19" x14ac:dyDescent="0.25">
      <c r="A31" t="s">
        <v>386</v>
      </c>
      <c r="B31" t="s">
        <v>219</v>
      </c>
      <c r="C31" t="s">
        <v>200</v>
      </c>
      <c r="D31">
        <v>586308</v>
      </c>
      <c r="E31">
        <v>152577</v>
      </c>
      <c r="F31">
        <v>47.7</v>
      </c>
      <c r="G31">
        <v>35.5</v>
      </c>
      <c r="H31">
        <v>30</v>
      </c>
      <c r="I31">
        <v>36.700000000000003</v>
      </c>
      <c r="J31">
        <v>34.4</v>
      </c>
      <c r="K31">
        <v>25.6</v>
      </c>
      <c r="L31">
        <v>30.1</v>
      </c>
      <c r="M31">
        <v>30.7</v>
      </c>
      <c r="N31">
        <v>39.5</v>
      </c>
      <c r="O31">
        <v>25.5</v>
      </c>
      <c r="P31">
        <v>41.8</v>
      </c>
      <c r="Q31">
        <v>42</v>
      </c>
      <c r="R31" s="3">
        <f t="shared" si="0"/>
        <v>34.958333333333336</v>
      </c>
      <c r="S31" t="s">
        <v>18</v>
      </c>
    </row>
    <row r="32" spans="1:19" x14ac:dyDescent="0.25">
      <c r="A32" t="s">
        <v>387</v>
      </c>
      <c r="B32" t="s">
        <v>221</v>
      </c>
      <c r="C32" t="s">
        <v>200</v>
      </c>
      <c r="D32">
        <v>578594</v>
      </c>
      <c r="E32">
        <v>155356</v>
      </c>
      <c r="F32">
        <v>24.4</v>
      </c>
      <c r="G32">
        <v>34.799999999999997</v>
      </c>
      <c r="H32">
        <v>33.299999999999997</v>
      </c>
      <c r="I32">
        <v>26</v>
      </c>
      <c r="J32">
        <v>31.9</v>
      </c>
      <c r="K32">
        <v>26.4</v>
      </c>
      <c r="L32">
        <v>27.3</v>
      </c>
      <c r="M32">
        <v>28.6</v>
      </c>
      <c r="N32" t="s">
        <v>18</v>
      </c>
      <c r="O32" t="s">
        <v>18</v>
      </c>
      <c r="P32" t="s">
        <v>18</v>
      </c>
      <c r="Q32" t="s">
        <v>18</v>
      </c>
      <c r="R32" s="3">
        <f t="shared" si="0"/>
        <v>29.087500000000002</v>
      </c>
      <c r="S32" t="s">
        <v>18</v>
      </c>
    </row>
    <row r="33" spans="1:19" x14ac:dyDescent="0.25">
      <c r="A33" t="s">
        <v>388</v>
      </c>
      <c r="B33" t="s">
        <v>223</v>
      </c>
      <c r="C33" t="s">
        <v>200</v>
      </c>
      <c r="D33">
        <v>578558</v>
      </c>
      <c r="E33">
        <v>154384</v>
      </c>
      <c r="F33">
        <v>30.4</v>
      </c>
      <c r="G33">
        <v>34.200000000000003</v>
      </c>
      <c r="H33">
        <v>37.4</v>
      </c>
      <c r="I33">
        <v>30.9</v>
      </c>
      <c r="J33">
        <v>24.7</v>
      </c>
      <c r="K33">
        <v>18.3</v>
      </c>
      <c r="L33">
        <v>8.6</v>
      </c>
      <c r="M33">
        <v>23.3</v>
      </c>
      <c r="N33" t="s">
        <v>18</v>
      </c>
      <c r="O33" t="s">
        <v>18</v>
      </c>
      <c r="P33" t="s">
        <v>18</v>
      </c>
      <c r="Q33" t="s">
        <v>18</v>
      </c>
      <c r="R33" s="3">
        <f t="shared" si="0"/>
        <v>25.975000000000001</v>
      </c>
      <c r="S33" t="s">
        <v>18</v>
      </c>
    </row>
    <row r="34" spans="1:19" x14ac:dyDescent="0.25">
      <c r="A34" t="s">
        <v>390</v>
      </c>
      <c r="B34" t="s">
        <v>227</v>
      </c>
      <c r="C34" t="s">
        <v>200</v>
      </c>
      <c r="D34">
        <v>576367</v>
      </c>
      <c r="E34">
        <v>153011</v>
      </c>
      <c r="F34">
        <v>31.4</v>
      </c>
      <c r="G34">
        <v>28.4</v>
      </c>
      <c r="H34">
        <v>34.9</v>
      </c>
      <c r="I34">
        <v>30.6</v>
      </c>
      <c r="J34">
        <v>33.6</v>
      </c>
      <c r="K34">
        <v>27.4</v>
      </c>
      <c r="L34">
        <v>20.399999999999999</v>
      </c>
      <c r="M34">
        <v>22.7</v>
      </c>
      <c r="N34" t="s">
        <v>18</v>
      </c>
      <c r="O34" t="s">
        <v>18</v>
      </c>
      <c r="P34" t="s">
        <v>18</v>
      </c>
      <c r="Q34" t="s">
        <v>18</v>
      </c>
      <c r="R34" s="3">
        <f t="shared" si="0"/>
        <v>28.674999999999997</v>
      </c>
      <c r="S34" t="s">
        <v>18</v>
      </c>
    </row>
    <row r="35" spans="1:19" x14ac:dyDescent="0.25">
      <c r="A35" t="s">
        <v>391</v>
      </c>
      <c r="B35" t="s">
        <v>229</v>
      </c>
      <c r="C35" t="s">
        <v>21</v>
      </c>
      <c r="D35">
        <v>576314</v>
      </c>
      <c r="E35">
        <v>156312</v>
      </c>
      <c r="F35">
        <v>50.9</v>
      </c>
      <c r="G35">
        <v>39.1</v>
      </c>
      <c r="H35" t="s">
        <v>18</v>
      </c>
      <c r="I35">
        <v>47.3</v>
      </c>
      <c r="J35">
        <v>43.7</v>
      </c>
      <c r="K35">
        <v>38.5</v>
      </c>
      <c r="L35">
        <v>34.700000000000003</v>
      </c>
      <c r="M35">
        <v>34.6</v>
      </c>
      <c r="N35">
        <v>51.4</v>
      </c>
      <c r="O35">
        <v>46.1</v>
      </c>
      <c r="P35">
        <v>59.7</v>
      </c>
      <c r="Q35">
        <v>50.5</v>
      </c>
      <c r="R35" s="3">
        <f t="shared" ref="R35:R61" si="1">AVERAGE(F35:Q35)</f>
        <v>45.136363636363633</v>
      </c>
      <c r="S35" t="s">
        <v>18</v>
      </c>
    </row>
    <row r="36" spans="1:19" x14ac:dyDescent="0.25">
      <c r="A36" t="s">
        <v>392</v>
      </c>
      <c r="B36" t="s">
        <v>231</v>
      </c>
      <c r="C36" t="s">
        <v>21</v>
      </c>
      <c r="D36">
        <v>576303</v>
      </c>
      <c r="E36">
        <v>155329</v>
      </c>
      <c r="F36">
        <v>76.5</v>
      </c>
      <c r="G36">
        <v>87.1</v>
      </c>
      <c r="H36" t="s">
        <v>18</v>
      </c>
      <c r="I36">
        <v>95.7</v>
      </c>
      <c r="J36">
        <v>96.8</v>
      </c>
      <c r="K36">
        <v>88.2</v>
      </c>
      <c r="L36">
        <v>91.1</v>
      </c>
      <c r="M36">
        <v>83.3</v>
      </c>
      <c r="N36">
        <v>103.2</v>
      </c>
      <c r="O36">
        <v>90.7</v>
      </c>
      <c r="P36" t="s">
        <v>18</v>
      </c>
      <c r="Q36">
        <v>47.8</v>
      </c>
      <c r="R36" s="3">
        <f t="shared" si="1"/>
        <v>86.039999999999992</v>
      </c>
      <c r="S36" t="s">
        <v>18</v>
      </c>
    </row>
    <row r="37" spans="1:19" x14ac:dyDescent="0.25">
      <c r="A37" t="s">
        <v>394</v>
      </c>
      <c r="B37" t="s">
        <v>235</v>
      </c>
      <c r="C37" t="s">
        <v>34</v>
      </c>
      <c r="D37">
        <v>579357</v>
      </c>
      <c r="E37">
        <v>158392</v>
      </c>
      <c r="F37">
        <v>34.4</v>
      </c>
      <c r="G37" t="s">
        <v>18</v>
      </c>
      <c r="H37" t="s">
        <v>18</v>
      </c>
      <c r="I37" t="s">
        <v>18</v>
      </c>
      <c r="J37" t="s">
        <v>18</v>
      </c>
      <c r="K37" t="s">
        <v>18</v>
      </c>
      <c r="L37" t="s">
        <v>18</v>
      </c>
      <c r="M37" t="s">
        <v>18</v>
      </c>
      <c r="N37" t="s">
        <v>18</v>
      </c>
      <c r="O37" t="s">
        <v>18</v>
      </c>
      <c r="P37" t="s">
        <v>18</v>
      </c>
      <c r="Q37" t="s">
        <v>18</v>
      </c>
      <c r="R37" s="3">
        <f t="shared" si="1"/>
        <v>34.4</v>
      </c>
      <c r="S37" t="s">
        <v>18</v>
      </c>
    </row>
    <row r="38" spans="1:19" x14ac:dyDescent="0.25">
      <c r="A38" t="s">
        <v>395</v>
      </c>
      <c r="B38" t="s">
        <v>237</v>
      </c>
      <c r="C38" t="s">
        <v>200</v>
      </c>
      <c r="D38">
        <v>573686</v>
      </c>
      <c r="E38">
        <v>155050</v>
      </c>
      <c r="F38">
        <v>41.8</v>
      </c>
      <c r="G38">
        <v>51</v>
      </c>
      <c r="H38">
        <v>37.200000000000003</v>
      </c>
      <c r="I38">
        <v>36.700000000000003</v>
      </c>
      <c r="J38">
        <v>34.200000000000003</v>
      </c>
      <c r="K38">
        <v>32</v>
      </c>
      <c r="L38">
        <v>27.8</v>
      </c>
      <c r="M38">
        <v>29.3</v>
      </c>
      <c r="N38">
        <v>37.799999999999997</v>
      </c>
      <c r="O38">
        <v>41.4</v>
      </c>
      <c r="P38">
        <v>45.9</v>
      </c>
      <c r="Q38">
        <v>57.9</v>
      </c>
      <c r="R38" s="3">
        <f t="shared" si="1"/>
        <v>39.416666666666664</v>
      </c>
      <c r="S38" t="s">
        <v>18</v>
      </c>
    </row>
    <row r="39" spans="1:19" x14ac:dyDescent="0.25">
      <c r="A39" t="s">
        <v>397</v>
      </c>
      <c r="B39" t="s">
        <v>241</v>
      </c>
      <c r="C39" t="s">
        <v>200</v>
      </c>
      <c r="D39">
        <v>576368</v>
      </c>
      <c r="E39">
        <v>155408</v>
      </c>
      <c r="F39">
        <v>41.3</v>
      </c>
      <c r="G39">
        <v>47.7</v>
      </c>
      <c r="H39">
        <v>46</v>
      </c>
      <c r="I39">
        <v>48.6</v>
      </c>
      <c r="J39">
        <v>46.1</v>
      </c>
      <c r="K39">
        <v>38.4</v>
      </c>
      <c r="L39">
        <v>39.5</v>
      </c>
      <c r="M39">
        <v>39.6</v>
      </c>
      <c r="N39">
        <v>44.8</v>
      </c>
      <c r="O39">
        <v>47.6</v>
      </c>
      <c r="P39">
        <v>54</v>
      </c>
      <c r="Q39">
        <v>50.1</v>
      </c>
      <c r="R39" s="3">
        <f t="shared" si="1"/>
        <v>45.308333333333337</v>
      </c>
      <c r="S39" t="s">
        <v>18</v>
      </c>
    </row>
    <row r="40" spans="1:19" x14ac:dyDescent="0.25">
      <c r="A40" t="s">
        <v>399</v>
      </c>
      <c r="B40" t="s">
        <v>245</v>
      </c>
      <c r="C40" t="s">
        <v>200</v>
      </c>
      <c r="D40">
        <v>576522</v>
      </c>
      <c r="E40">
        <v>157943</v>
      </c>
      <c r="F40">
        <v>24.6</v>
      </c>
      <c r="G40">
        <v>35.6</v>
      </c>
      <c r="H40">
        <v>36.5</v>
      </c>
      <c r="I40">
        <v>30</v>
      </c>
      <c r="J40">
        <v>30.7</v>
      </c>
      <c r="K40">
        <v>11</v>
      </c>
      <c r="L40">
        <v>21.5</v>
      </c>
      <c r="M40">
        <v>23.6</v>
      </c>
      <c r="N40" t="s">
        <v>18</v>
      </c>
      <c r="O40" t="s">
        <v>18</v>
      </c>
      <c r="P40" t="s">
        <v>18</v>
      </c>
      <c r="Q40" t="s">
        <v>18</v>
      </c>
      <c r="R40" s="3">
        <f t="shared" si="1"/>
        <v>26.6875</v>
      </c>
      <c r="S40" t="s">
        <v>18</v>
      </c>
    </row>
    <row r="41" spans="1:19" x14ac:dyDescent="0.25">
      <c r="A41" t="s">
        <v>400</v>
      </c>
      <c r="B41" t="s">
        <v>247</v>
      </c>
      <c r="C41" t="s">
        <v>200</v>
      </c>
      <c r="D41">
        <v>579072</v>
      </c>
      <c r="E41">
        <v>152254</v>
      </c>
      <c r="F41">
        <v>20</v>
      </c>
      <c r="G41">
        <v>35.4</v>
      </c>
      <c r="H41">
        <v>40.299999999999997</v>
      </c>
      <c r="I41">
        <v>29.8</v>
      </c>
      <c r="J41">
        <v>33.299999999999997</v>
      </c>
      <c r="K41">
        <v>30.3</v>
      </c>
      <c r="L41">
        <v>32.1</v>
      </c>
      <c r="M41">
        <v>29.7</v>
      </c>
      <c r="N41">
        <v>32.299999999999997</v>
      </c>
      <c r="O41">
        <v>28.9</v>
      </c>
      <c r="P41">
        <v>37.799999999999997</v>
      </c>
      <c r="Q41">
        <v>35.9</v>
      </c>
      <c r="R41" s="3">
        <f t="shared" si="1"/>
        <v>32.15</v>
      </c>
      <c r="S41" t="s">
        <v>18</v>
      </c>
    </row>
    <row r="42" spans="1:19" x14ac:dyDescent="0.25">
      <c r="A42" t="s">
        <v>401</v>
      </c>
      <c r="B42" t="s">
        <v>248</v>
      </c>
      <c r="C42" t="s">
        <v>21</v>
      </c>
      <c r="D42">
        <v>575918</v>
      </c>
      <c r="E42">
        <v>155753</v>
      </c>
      <c r="F42">
        <v>50.3</v>
      </c>
      <c r="G42">
        <v>47.7</v>
      </c>
      <c r="H42">
        <v>42.7</v>
      </c>
      <c r="I42" t="s">
        <v>18</v>
      </c>
      <c r="J42">
        <v>45</v>
      </c>
      <c r="K42">
        <v>26.4</v>
      </c>
      <c r="L42">
        <v>36</v>
      </c>
      <c r="M42">
        <v>33.799999999999997</v>
      </c>
      <c r="N42">
        <v>47.1</v>
      </c>
      <c r="O42">
        <v>36.299999999999997</v>
      </c>
      <c r="P42">
        <v>53.1</v>
      </c>
      <c r="Q42">
        <v>52.7</v>
      </c>
      <c r="R42" s="3">
        <f t="shared" si="1"/>
        <v>42.827272727272728</v>
      </c>
      <c r="S42" t="s">
        <v>18</v>
      </c>
    </row>
    <row r="43" spans="1:19" x14ac:dyDescent="0.25">
      <c r="A43" t="s">
        <v>403</v>
      </c>
      <c r="B43" t="s">
        <v>250</v>
      </c>
      <c r="C43" t="s">
        <v>200</v>
      </c>
      <c r="D43">
        <v>573282</v>
      </c>
      <c r="E43">
        <v>155333</v>
      </c>
      <c r="F43" t="s">
        <v>18</v>
      </c>
      <c r="G43">
        <v>40.700000000000003</v>
      </c>
      <c r="H43" t="s">
        <v>18</v>
      </c>
      <c r="I43" t="s">
        <v>18</v>
      </c>
      <c r="J43" t="s">
        <v>18</v>
      </c>
      <c r="K43">
        <v>40.200000000000003</v>
      </c>
      <c r="L43">
        <v>40.799999999999997</v>
      </c>
      <c r="M43">
        <v>38.700000000000003</v>
      </c>
      <c r="N43" t="s">
        <v>18</v>
      </c>
      <c r="O43" t="s">
        <v>18</v>
      </c>
      <c r="P43" t="s">
        <v>18</v>
      </c>
      <c r="Q43" t="s">
        <v>18</v>
      </c>
      <c r="R43" s="3">
        <f t="shared" si="1"/>
        <v>40.1</v>
      </c>
      <c r="S43" t="s">
        <v>18</v>
      </c>
    </row>
    <row r="44" spans="1:19" x14ac:dyDescent="0.25">
      <c r="A44" t="s">
        <v>404</v>
      </c>
      <c r="B44" t="s">
        <v>251</v>
      </c>
      <c r="C44" t="s">
        <v>203</v>
      </c>
      <c r="D44">
        <v>573347</v>
      </c>
      <c r="E44">
        <v>154981</v>
      </c>
      <c r="F44">
        <v>32.6</v>
      </c>
      <c r="G44">
        <v>41.4</v>
      </c>
      <c r="H44">
        <v>38.700000000000003</v>
      </c>
      <c r="I44">
        <v>28.5</v>
      </c>
      <c r="J44">
        <v>31.1</v>
      </c>
      <c r="K44">
        <v>28.6</v>
      </c>
      <c r="L44">
        <v>28.5</v>
      </c>
      <c r="M44">
        <v>26.9</v>
      </c>
      <c r="N44">
        <v>34.6</v>
      </c>
      <c r="O44">
        <v>32.200000000000003</v>
      </c>
      <c r="P44">
        <v>45.3</v>
      </c>
      <c r="Q44" t="s">
        <v>18</v>
      </c>
      <c r="R44" s="3">
        <f t="shared" si="1"/>
        <v>33.490909090909092</v>
      </c>
      <c r="S44" t="s">
        <v>18</v>
      </c>
    </row>
    <row r="45" spans="1:19" x14ac:dyDescent="0.25">
      <c r="A45" t="s">
        <v>405</v>
      </c>
      <c r="B45" t="s">
        <v>252</v>
      </c>
      <c r="C45" t="s">
        <v>200</v>
      </c>
      <c r="D45">
        <v>575822</v>
      </c>
      <c r="E45">
        <v>155579</v>
      </c>
      <c r="F45">
        <v>44</v>
      </c>
      <c r="G45">
        <v>52.2</v>
      </c>
      <c r="H45">
        <v>45.9</v>
      </c>
      <c r="I45">
        <v>48.1</v>
      </c>
      <c r="J45">
        <v>49.7</v>
      </c>
      <c r="K45">
        <v>40.799999999999997</v>
      </c>
      <c r="L45">
        <v>37.9</v>
      </c>
      <c r="M45">
        <v>33.200000000000003</v>
      </c>
      <c r="N45">
        <v>49</v>
      </c>
      <c r="O45">
        <v>45.1</v>
      </c>
      <c r="P45">
        <v>51.8</v>
      </c>
      <c r="Q45">
        <v>41.7</v>
      </c>
      <c r="R45" s="3">
        <f t="shared" si="1"/>
        <v>44.949999999999996</v>
      </c>
      <c r="S45" t="s">
        <v>18</v>
      </c>
    </row>
    <row r="46" spans="1:19" x14ac:dyDescent="0.25">
      <c r="A46" t="s">
        <v>406</v>
      </c>
      <c r="B46" t="s">
        <v>253</v>
      </c>
      <c r="C46" t="s">
        <v>203</v>
      </c>
      <c r="D46">
        <v>578344</v>
      </c>
      <c r="E46">
        <v>152564</v>
      </c>
      <c r="F46">
        <v>21.2</v>
      </c>
      <c r="G46">
        <v>22.5</v>
      </c>
      <c r="H46" t="s">
        <v>18</v>
      </c>
      <c r="I46" t="s">
        <v>18</v>
      </c>
      <c r="J46" t="s">
        <v>18</v>
      </c>
      <c r="K46" t="s">
        <v>18</v>
      </c>
      <c r="L46" t="s">
        <v>18</v>
      </c>
      <c r="M46" t="s">
        <v>18</v>
      </c>
      <c r="N46" t="s">
        <v>18</v>
      </c>
      <c r="O46" t="s">
        <v>18</v>
      </c>
      <c r="P46" t="s">
        <v>18</v>
      </c>
      <c r="Q46" t="s">
        <v>18</v>
      </c>
      <c r="R46" s="3">
        <f t="shared" si="1"/>
        <v>21.85</v>
      </c>
      <c r="S46" t="s">
        <v>18</v>
      </c>
    </row>
    <row r="47" spans="1:19" x14ac:dyDescent="0.25">
      <c r="A47" t="s">
        <v>407</v>
      </c>
      <c r="B47" t="s">
        <v>133</v>
      </c>
      <c r="C47" t="s">
        <v>200</v>
      </c>
      <c r="D47">
        <v>576346</v>
      </c>
      <c r="E47">
        <v>155183</v>
      </c>
      <c r="F47" t="s">
        <v>18</v>
      </c>
      <c r="G47">
        <v>108.3</v>
      </c>
      <c r="H47">
        <v>110.4</v>
      </c>
      <c r="I47">
        <v>116.8</v>
      </c>
      <c r="J47">
        <v>124</v>
      </c>
      <c r="K47">
        <v>117.8</v>
      </c>
      <c r="L47">
        <v>96.2</v>
      </c>
      <c r="M47">
        <v>93.5</v>
      </c>
      <c r="N47">
        <v>128.5</v>
      </c>
      <c r="O47">
        <v>117.4</v>
      </c>
      <c r="P47">
        <v>106.4</v>
      </c>
      <c r="Q47">
        <v>48.2</v>
      </c>
      <c r="R47" s="3">
        <f t="shared" si="1"/>
        <v>106.13636363636364</v>
      </c>
      <c r="S47" t="s">
        <v>18</v>
      </c>
    </row>
    <row r="48" spans="1:19" x14ac:dyDescent="0.25">
      <c r="A48" t="s">
        <v>408</v>
      </c>
      <c r="B48" t="s">
        <v>255</v>
      </c>
      <c r="C48" t="s">
        <v>200</v>
      </c>
      <c r="D48">
        <v>576253</v>
      </c>
      <c r="E48">
        <v>155534</v>
      </c>
      <c r="F48" t="s">
        <v>18</v>
      </c>
      <c r="G48">
        <v>59.2</v>
      </c>
      <c r="H48" t="s">
        <v>18</v>
      </c>
      <c r="I48">
        <v>58.3</v>
      </c>
      <c r="J48">
        <v>59.9</v>
      </c>
      <c r="K48">
        <v>50.4</v>
      </c>
      <c r="L48">
        <v>30.4</v>
      </c>
      <c r="M48">
        <v>48.9</v>
      </c>
      <c r="N48">
        <v>54.8</v>
      </c>
      <c r="O48">
        <v>48.6</v>
      </c>
      <c r="P48">
        <v>58.5</v>
      </c>
      <c r="Q48">
        <v>38.200000000000003</v>
      </c>
      <c r="R48" s="3">
        <f t="shared" si="1"/>
        <v>50.72</v>
      </c>
      <c r="S48" t="s">
        <v>18</v>
      </c>
    </row>
    <row r="49" spans="1:19" x14ac:dyDescent="0.25">
      <c r="A49" t="s">
        <v>409</v>
      </c>
      <c r="B49" t="s">
        <v>257</v>
      </c>
      <c r="C49" t="s">
        <v>200</v>
      </c>
      <c r="D49">
        <v>576258</v>
      </c>
      <c r="E49">
        <v>155422</v>
      </c>
      <c r="F49" t="s">
        <v>18</v>
      </c>
      <c r="G49">
        <v>45.2</v>
      </c>
      <c r="H49">
        <v>54.8</v>
      </c>
      <c r="I49">
        <v>41.4</v>
      </c>
      <c r="J49">
        <v>49.6</v>
      </c>
      <c r="K49">
        <v>35.200000000000003</v>
      </c>
      <c r="L49">
        <v>34.299999999999997</v>
      </c>
      <c r="M49">
        <v>44.4</v>
      </c>
      <c r="N49">
        <v>44.5</v>
      </c>
      <c r="O49">
        <v>49.4</v>
      </c>
      <c r="P49">
        <v>44.4</v>
      </c>
      <c r="Q49">
        <v>47.2</v>
      </c>
      <c r="R49" s="3">
        <f t="shared" si="1"/>
        <v>44.581818181818171</v>
      </c>
      <c r="S49" t="s">
        <v>18</v>
      </c>
    </row>
    <row r="50" spans="1:19" x14ac:dyDescent="0.25">
      <c r="A50" t="s">
        <v>410</v>
      </c>
      <c r="B50" t="s">
        <v>259</v>
      </c>
      <c r="C50" t="s">
        <v>200</v>
      </c>
      <c r="D50">
        <v>579258</v>
      </c>
      <c r="E50">
        <v>162300</v>
      </c>
      <c r="F50">
        <v>61.4</v>
      </c>
      <c r="G50">
        <v>59.1</v>
      </c>
      <c r="H50">
        <v>56.63</v>
      </c>
      <c r="I50">
        <v>56.5</v>
      </c>
      <c r="J50">
        <v>49.1</v>
      </c>
      <c r="K50">
        <v>45.13</v>
      </c>
      <c r="L50">
        <v>52.33</v>
      </c>
      <c r="M50">
        <v>54.87</v>
      </c>
      <c r="N50">
        <v>45.87</v>
      </c>
      <c r="O50">
        <v>41.03</v>
      </c>
      <c r="P50">
        <v>58.73</v>
      </c>
      <c r="Q50" t="s">
        <v>18</v>
      </c>
      <c r="R50" s="3">
        <f t="shared" si="1"/>
        <v>52.790000000000006</v>
      </c>
      <c r="S50" t="s">
        <v>18</v>
      </c>
    </row>
    <row r="51" spans="1:19" x14ac:dyDescent="0.25">
      <c r="A51" t="s">
        <v>411</v>
      </c>
      <c r="B51" t="s">
        <v>261</v>
      </c>
      <c r="C51" t="s">
        <v>200</v>
      </c>
      <c r="D51">
        <v>577266</v>
      </c>
      <c r="E51">
        <v>161515</v>
      </c>
      <c r="F51">
        <v>47.6</v>
      </c>
      <c r="G51" t="s">
        <v>18</v>
      </c>
      <c r="H51">
        <v>74.8</v>
      </c>
      <c r="I51">
        <v>59.9</v>
      </c>
      <c r="J51">
        <v>66.7</v>
      </c>
      <c r="K51">
        <v>73.099999999999994</v>
      </c>
      <c r="L51">
        <v>19</v>
      </c>
      <c r="M51" t="s">
        <v>18</v>
      </c>
      <c r="N51" t="s">
        <v>18</v>
      </c>
      <c r="O51" t="s">
        <v>18</v>
      </c>
      <c r="P51" t="s">
        <v>18</v>
      </c>
      <c r="Q51" t="s">
        <v>18</v>
      </c>
      <c r="R51" s="3">
        <f t="shared" si="1"/>
        <v>56.85</v>
      </c>
      <c r="S51" t="s">
        <v>18</v>
      </c>
    </row>
    <row r="52" spans="1:19" x14ac:dyDescent="0.25">
      <c r="A52" t="s">
        <v>412</v>
      </c>
      <c r="B52" t="s">
        <v>263</v>
      </c>
      <c r="C52" t="s">
        <v>200</v>
      </c>
      <c r="D52">
        <v>578049</v>
      </c>
      <c r="E52">
        <v>157248</v>
      </c>
      <c r="F52">
        <v>41.8</v>
      </c>
      <c r="G52" t="s">
        <v>18</v>
      </c>
      <c r="H52">
        <v>46</v>
      </c>
      <c r="I52">
        <v>40.799999999999997</v>
      </c>
      <c r="J52">
        <v>39.200000000000003</v>
      </c>
      <c r="K52">
        <v>41.3</v>
      </c>
      <c r="L52">
        <v>37.5</v>
      </c>
      <c r="M52">
        <v>34.1</v>
      </c>
      <c r="N52">
        <v>35.1</v>
      </c>
      <c r="O52">
        <v>39.5</v>
      </c>
      <c r="P52">
        <v>50.4</v>
      </c>
      <c r="Q52">
        <v>51.1</v>
      </c>
      <c r="R52" s="3">
        <f t="shared" si="1"/>
        <v>41.527272727272731</v>
      </c>
      <c r="S52" t="s">
        <v>18</v>
      </c>
    </row>
    <row r="53" spans="1:19" x14ac:dyDescent="0.25">
      <c r="A53" t="s">
        <v>413</v>
      </c>
      <c r="B53" t="s">
        <v>265</v>
      </c>
      <c r="C53" t="s">
        <v>200</v>
      </c>
      <c r="D53">
        <v>575748</v>
      </c>
      <c r="E53">
        <v>155616</v>
      </c>
      <c r="F53">
        <v>38.700000000000003</v>
      </c>
      <c r="G53" t="s">
        <v>18</v>
      </c>
      <c r="H53">
        <v>42.1</v>
      </c>
      <c r="I53">
        <v>39.299999999999997</v>
      </c>
      <c r="J53">
        <v>56.97</v>
      </c>
      <c r="K53">
        <v>25.5</v>
      </c>
      <c r="L53">
        <v>28.9</v>
      </c>
      <c r="M53">
        <v>28.15</v>
      </c>
      <c r="N53">
        <v>36.25</v>
      </c>
      <c r="O53">
        <v>37.4</v>
      </c>
      <c r="P53">
        <v>41.6</v>
      </c>
      <c r="Q53">
        <v>44.43</v>
      </c>
      <c r="R53" s="3">
        <f t="shared" si="1"/>
        <v>38.118181818181817</v>
      </c>
      <c r="S53" t="s">
        <v>18</v>
      </c>
    </row>
    <row r="54" spans="1:19" x14ac:dyDescent="0.25">
      <c r="A54" t="s">
        <v>414</v>
      </c>
      <c r="B54" t="s">
        <v>267</v>
      </c>
      <c r="C54" t="s">
        <v>200</v>
      </c>
      <c r="D54">
        <v>578391</v>
      </c>
      <c r="E54">
        <v>152617</v>
      </c>
      <c r="F54" t="s">
        <v>18</v>
      </c>
      <c r="G54" t="s">
        <v>18</v>
      </c>
      <c r="H54">
        <v>31</v>
      </c>
      <c r="I54">
        <v>27.9</v>
      </c>
      <c r="J54">
        <v>33.6</v>
      </c>
      <c r="K54">
        <v>24.4</v>
      </c>
      <c r="L54">
        <v>16</v>
      </c>
      <c r="M54">
        <v>23</v>
      </c>
      <c r="N54">
        <v>27.4</v>
      </c>
      <c r="O54">
        <v>38.299999999999997</v>
      </c>
      <c r="P54">
        <v>39.1</v>
      </c>
      <c r="Q54">
        <v>38.6</v>
      </c>
      <c r="R54" s="3">
        <f t="shared" si="1"/>
        <v>29.930000000000007</v>
      </c>
      <c r="S54" t="s">
        <v>18</v>
      </c>
    </row>
    <row r="55" spans="1:19" x14ac:dyDescent="0.25">
      <c r="A55" t="s">
        <v>415</v>
      </c>
      <c r="B55" t="s">
        <v>269</v>
      </c>
      <c r="C55" t="s">
        <v>200</v>
      </c>
      <c r="D55">
        <v>577284</v>
      </c>
      <c r="E55">
        <v>161408</v>
      </c>
      <c r="F55" t="s">
        <v>18</v>
      </c>
      <c r="G55" t="s">
        <v>18</v>
      </c>
      <c r="H55" t="s">
        <v>18</v>
      </c>
      <c r="I55" t="s">
        <v>18</v>
      </c>
      <c r="J55" t="s">
        <v>18</v>
      </c>
      <c r="K55" t="s">
        <v>18</v>
      </c>
      <c r="L55">
        <v>17.5</v>
      </c>
      <c r="M55" t="s">
        <v>18</v>
      </c>
      <c r="N55" t="s">
        <v>18</v>
      </c>
      <c r="O55" t="s">
        <v>18</v>
      </c>
      <c r="P55" t="s">
        <v>18</v>
      </c>
      <c r="Q55" t="s">
        <v>18</v>
      </c>
      <c r="R55" s="3">
        <f t="shared" si="1"/>
        <v>17.5</v>
      </c>
      <c r="S55" t="s">
        <v>18</v>
      </c>
    </row>
    <row r="56" spans="1:19" x14ac:dyDescent="0.25">
      <c r="A56" t="s">
        <v>416</v>
      </c>
      <c r="B56" t="s">
        <v>271</v>
      </c>
      <c r="C56" t="s">
        <v>200</v>
      </c>
      <c r="D56">
        <v>577289</v>
      </c>
      <c r="E56">
        <v>161502</v>
      </c>
      <c r="F56" t="s">
        <v>18</v>
      </c>
      <c r="G56" t="s">
        <v>18</v>
      </c>
      <c r="H56" t="s">
        <v>18</v>
      </c>
      <c r="I56" t="s">
        <v>18</v>
      </c>
      <c r="J56" t="s">
        <v>18</v>
      </c>
      <c r="K56" t="s">
        <v>18</v>
      </c>
      <c r="L56" t="s">
        <v>18</v>
      </c>
      <c r="M56">
        <v>27.7</v>
      </c>
      <c r="N56">
        <v>24.3</v>
      </c>
      <c r="O56">
        <v>41.3</v>
      </c>
      <c r="P56">
        <v>36.200000000000003</v>
      </c>
      <c r="Q56">
        <v>34.799999999999997</v>
      </c>
      <c r="R56" s="3">
        <f t="shared" si="1"/>
        <v>32.86</v>
      </c>
      <c r="S56" t="s">
        <v>18</v>
      </c>
    </row>
    <row r="57" spans="1:19" x14ac:dyDescent="0.25">
      <c r="A57" t="s">
        <v>417</v>
      </c>
      <c r="B57" t="s">
        <v>273</v>
      </c>
      <c r="C57" t="s">
        <v>200</v>
      </c>
      <c r="D57">
        <v>576445</v>
      </c>
      <c r="E57">
        <v>153404</v>
      </c>
      <c r="F57" t="s">
        <v>18</v>
      </c>
      <c r="G57" t="s">
        <v>18</v>
      </c>
      <c r="H57" t="s">
        <v>18</v>
      </c>
      <c r="I57" t="s">
        <v>18</v>
      </c>
      <c r="J57" t="s">
        <v>18</v>
      </c>
      <c r="K57" t="s">
        <v>18</v>
      </c>
      <c r="L57" t="s">
        <v>18</v>
      </c>
      <c r="M57" t="s">
        <v>18</v>
      </c>
      <c r="N57">
        <v>33</v>
      </c>
      <c r="O57">
        <v>30.4</v>
      </c>
      <c r="P57">
        <v>37.1</v>
      </c>
      <c r="Q57">
        <v>37.4</v>
      </c>
      <c r="R57" s="3">
        <f t="shared" si="1"/>
        <v>34.475000000000001</v>
      </c>
      <c r="S57" t="s">
        <v>18</v>
      </c>
    </row>
    <row r="58" spans="1:19" x14ac:dyDescent="0.25">
      <c r="A58" t="s">
        <v>418</v>
      </c>
      <c r="B58" t="s">
        <v>275</v>
      </c>
      <c r="C58" t="s">
        <v>200</v>
      </c>
      <c r="D58">
        <v>578625</v>
      </c>
      <c r="E58">
        <v>155405</v>
      </c>
      <c r="F58" t="s">
        <v>18</v>
      </c>
      <c r="G58" t="s">
        <v>18</v>
      </c>
      <c r="H58" t="s">
        <v>18</v>
      </c>
      <c r="I58" t="s">
        <v>18</v>
      </c>
      <c r="J58" t="s">
        <v>18</v>
      </c>
      <c r="K58" t="s">
        <v>18</v>
      </c>
      <c r="L58" t="s">
        <v>18</v>
      </c>
      <c r="M58" t="s">
        <v>18</v>
      </c>
      <c r="N58">
        <v>31</v>
      </c>
      <c r="O58">
        <v>27.9</v>
      </c>
      <c r="P58">
        <v>34.799999999999997</v>
      </c>
      <c r="Q58">
        <v>41.6</v>
      </c>
      <c r="R58" s="3">
        <f t="shared" si="1"/>
        <v>33.824999999999996</v>
      </c>
      <c r="S58" t="s">
        <v>18</v>
      </c>
    </row>
    <row r="59" spans="1:19" x14ac:dyDescent="0.25">
      <c r="A59" t="s">
        <v>419</v>
      </c>
      <c r="B59" t="s">
        <v>277</v>
      </c>
      <c r="C59" t="s">
        <v>200</v>
      </c>
      <c r="D59">
        <v>573263</v>
      </c>
      <c r="E59">
        <v>155157</v>
      </c>
      <c r="F59" t="s">
        <v>18</v>
      </c>
      <c r="G59" t="s">
        <v>18</v>
      </c>
      <c r="H59" t="s">
        <v>18</v>
      </c>
      <c r="I59" t="s">
        <v>18</v>
      </c>
      <c r="J59" t="s">
        <v>18</v>
      </c>
      <c r="K59" t="s">
        <v>18</v>
      </c>
      <c r="L59" t="s">
        <v>18</v>
      </c>
      <c r="M59" t="s">
        <v>18</v>
      </c>
      <c r="N59" s="6">
        <v>30.2</v>
      </c>
      <c r="O59" s="6">
        <v>32.5</v>
      </c>
      <c r="P59" s="6">
        <v>38</v>
      </c>
      <c r="Q59" s="6">
        <v>40.299999999999997</v>
      </c>
      <c r="R59" s="16">
        <f t="shared" si="1"/>
        <v>35.25</v>
      </c>
      <c r="S59" t="s">
        <v>18</v>
      </c>
    </row>
    <row r="60" spans="1:19" x14ac:dyDescent="0.25">
      <c r="A60" t="s">
        <v>420</v>
      </c>
      <c r="B60" t="s">
        <v>279</v>
      </c>
      <c r="C60" t="s">
        <v>486</v>
      </c>
      <c r="D60">
        <v>576476</v>
      </c>
      <c r="E60">
        <v>158231</v>
      </c>
      <c r="F60" t="s">
        <v>18</v>
      </c>
      <c r="G60" t="s">
        <v>18</v>
      </c>
      <c r="H60" t="s">
        <v>18</v>
      </c>
      <c r="I60" t="s">
        <v>18</v>
      </c>
      <c r="J60" t="s">
        <v>18</v>
      </c>
      <c r="K60" t="s">
        <v>18</v>
      </c>
      <c r="L60" t="s">
        <v>18</v>
      </c>
      <c r="M60" t="s">
        <v>18</v>
      </c>
      <c r="N60" s="9">
        <v>23.3</v>
      </c>
      <c r="O60" s="9">
        <v>18.2</v>
      </c>
      <c r="P60" s="9">
        <v>29.1</v>
      </c>
      <c r="Q60" s="9">
        <v>33.200000000000003</v>
      </c>
      <c r="R60" s="17">
        <f t="shared" si="1"/>
        <v>25.95</v>
      </c>
      <c r="S60" t="s">
        <v>18</v>
      </c>
    </row>
    <row r="61" spans="1:19" x14ac:dyDescent="0.25">
      <c r="A61" t="s">
        <v>421</v>
      </c>
      <c r="B61" t="s">
        <v>281</v>
      </c>
      <c r="C61" t="s">
        <v>200</v>
      </c>
      <c r="D61">
        <v>575540</v>
      </c>
      <c r="E61">
        <v>155435</v>
      </c>
      <c r="F61" t="s">
        <v>18</v>
      </c>
      <c r="G61" t="s">
        <v>18</v>
      </c>
      <c r="H61" t="s">
        <v>18</v>
      </c>
      <c r="I61" t="s">
        <v>18</v>
      </c>
      <c r="J61" t="s">
        <v>18</v>
      </c>
      <c r="K61" t="s">
        <v>18</v>
      </c>
      <c r="L61" t="s">
        <v>18</v>
      </c>
      <c r="M61" t="s">
        <v>18</v>
      </c>
      <c r="N61" s="9" t="s">
        <v>18</v>
      </c>
      <c r="O61" s="9">
        <v>43.2</v>
      </c>
      <c r="P61" s="9">
        <v>48.3</v>
      </c>
      <c r="Q61" s="9">
        <v>32.700000000000003</v>
      </c>
      <c r="R61" s="17">
        <f t="shared" si="1"/>
        <v>41.4</v>
      </c>
      <c r="S61" t="s">
        <v>18</v>
      </c>
    </row>
    <row r="62" spans="1:19" ht="31.5" x14ac:dyDescent="0.25">
      <c r="A62" t="s">
        <v>426</v>
      </c>
      <c r="B62" s="4" t="s">
        <v>467</v>
      </c>
      <c r="C62" t="s">
        <v>200</v>
      </c>
      <c r="D62">
        <v>576277</v>
      </c>
      <c r="E62">
        <v>155404</v>
      </c>
      <c r="F62" t="s">
        <v>18</v>
      </c>
      <c r="G62" t="s">
        <v>18</v>
      </c>
      <c r="H62" t="s">
        <v>18</v>
      </c>
      <c r="I62" t="s">
        <v>18</v>
      </c>
      <c r="J62" t="s">
        <v>18</v>
      </c>
      <c r="K62" t="s">
        <v>18</v>
      </c>
      <c r="L62" t="s">
        <v>18</v>
      </c>
      <c r="M62" t="s">
        <v>18</v>
      </c>
      <c r="N62" s="9" t="s">
        <v>443</v>
      </c>
      <c r="O62" s="11">
        <v>41</v>
      </c>
      <c r="P62" s="9">
        <v>52.6</v>
      </c>
      <c r="Q62" s="11">
        <v>120.3</v>
      </c>
      <c r="R62" s="17">
        <f>AVERAGE(F62:Q62)</f>
        <v>71.3</v>
      </c>
      <c r="S62" t="s">
        <v>18</v>
      </c>
    </row>
    <row r="63" spans="1:19" ht="31.5" x14ac:dyDescent="0.25">
      <c r="A63" t="s">
        <v>426</v>
      </c>
      <c r="B63" s="4" t="s">
        <v>468</v>
      </c>
      <c r="C63" t="s">
        <v>200</v>
      </c>
      <c r="D63">
        <v>576277</v>
      </c>
      <c r="E63">
        <v>155404</v>
      </c>
      <c r="F63" t="s">
        <v>18</v>
      </c>
      <c r="G63" t="s">
        <v>18</v>
      </c>
      <c r="H63" t="s">
        <v>18</v>
      </c>
      <c r="I63" t="s">
        <v>18</v>
      </c>
      <c r="J63" t="s">
        <v>18</v>
      </c>
      <c r="K63" t="s">
        <v>18</v>
      </c>
      <c r="L63" t="s">
        <v>18</v>
      </c>
      <c r="M63" t="s">
        <v>18</v>
      </c>
      <c r="N63" s="9" t="s">
        <v>443</v>
      </c>
      <c r="O63" s="11">
        <v>42.4</v>
      </c>
      <c r="P63" s="9">
        <v>51.5</v>
      </c>
      <c r="Q63" s="15">
        <v>111.8</v>
      </c>
      <c r="R63" s="17">
        <f>AVERAGE(F63:Q63)</f>
        <v>68.566666666666663</v>
      </c>
      <c r="S63" t="s">
        <v>18</v>
      </c>
    </row>
    <row r="64" spans="1:19" ht="31.5" x14ac:dyDescent="0.25">
      <c r="A64" t="s">
        <v>426</v>
      </c>
      <c r="B64" s="4" t="s">
        <v>469</v>
      </c>
      <c r="C64" t="s">
        <v>200</v>
      </c>
      <c r="D64">
        <v>576277</v>
      </c>
      <c r="E64">
        <v>155404</v>
      </c>
      <c r="F64" t="s">
        <v>18</v>
      </c>
      <c r="G64" t="s">
        <v>18</v>
      </c>
      <c r="H64" t="s">
        <v>18</v>
      </c>
      <c r="I64" t="s">
        <v>18</v>
      </c>
      <c r="J64" t="s">
        <v>18</v>
      </c>
      <c r="K64" t="s">
        <v>18</v>
      </c>
      <c r="L64" t="s">
        <v>18</v>
      </c>
      <c r="M64" t="s">
        <v>18</v>
      </c>
      <c r="N64" s="9" t="s">
        <v>443</v>
      </c>
      <c r="O64" s="11">
        <v>43.5</v>
      </c>
      <c r="P64" s="9">
        <v>48.7</v>
      </c>
      <c r="Q64" s="11">
        <v>47.3</v>
      </c>
      <c r="R64" s="17">
        <f>AVERAGE(F64:Q64)</f>
        <v>46.5</v>
      </c>
      <c r="S64" t="s">
        <v>18</v>
      </c>
    </row>
    <row r="65" spans="14:18" x14ac:dyDescent="0.25">
      <c r="N65" s="9"/>
      <c r="O65" s="9"/>
      <c r="P65" s="9"/>
      <c r="Q65" s="9"/>
      <c r="R65" s="9"/>
    </row>
    <row r="66" spans="14:18" x14ac:dyDescent="0.25">
      <c r="N66" s="9"/>
      <c r="O66" s="9"/>
      <c r="P66" s="9"/>
      <c r="Q66" s="9"/>
      <c r="R66" s="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9"/>
  <sheetViews>
    <sheetView zoomScale="75" zoomScaleNormal="75" workbookViewId="0">
      <pane xSplit="2" ySplit="2" topLeftCell="C3" activePane="bottomRight" state="frozen"/>
      <selection pane="topRight" activeCell="C1" sqref="C1"/>
      <selection pane="bottomLeft" activeCell="A3" sqref="A3"/>
      <selection pane="bottomRight" activeCell="A9" sqref="A9:XFD9"/>
    </sheetView>
  </sheetViews>
  <sheetFormatPr defaultRowHeight="15.75" x14ac:dyDescent="0.25"/>
  <cols>
    <col min="1" max="1" width="9.625" customWidth="1"/>
    <col min="2" max="2" width="73.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10" width="6.125" bestFit="1" customWidth="1"/>
    <col min="11" max="11" width="5.125" bestFit="1" customWidth="1"/>
    <col min="12"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301</v>
      </c>
      <c r="T1" t="s">
        <v>299</v>
      </c>
    </row>
    <row r="2" spans="1:20" x14ac:dyDescent="0.25">
      <c r="A2" t="s">
        <v>2</v>
      </c>
      <c r="B2" t="s">
        <v>3</v>
      </c>
      <c r="C2" t="s">
        <v>4</v>
      </c>
      <c r="D2" t="s">
        <v>5</v>
      </c>
      <c r="E2" t="s">
        <v>6</v>
      </c>
      <c r="F2" t="s">
        <v>285</v>
      </c>
      <c r="G2" t="s">
        <v>286</v>
      </c>
      <c r="H2" t="s">
        <v>287</v>
      </c>
      <c r="I2" t="s">
        <v>288</v>
      </c>
      <c r="J2" t="s">
        <v>289</v>
      </c>
      <c r="K2" t="s">
        <v>290</v>
      </c>
      <c r="L2" t="s">
        <v>291</v>
      </c>
      <c r="M2" t="s">
        <v>292</v>
      </c>
      <c r="N2" t="s">
        <v>293</v>
      </c>
      <c r="O2" t="s">
        <v>294</v>
      </c>
      <c r="P2" t="s">
        <v>295</v>
      </c>
      <c r="Q2" t="s">
        <v>296</v>
      </c>
      <c r="R2" t="s">
        <v>297</v>
      </c>
      <c r="S2" t="s">
        <v>298</v>
      </c>
      <c r="T2" t="str">
        <f>'Site Information'!M2</f>
        <v>http://www.kentair.org.uk/home/text/454</v>
      </c>
    </row>
    <row r="3" spans="1:20" x14ac:dyDescent="0.25">
      <c r="A3" t="s">
        <v>325</v>
      </c>
      <c r="B3" t="s">
        <v>23</v>
      </c>
      <c r="C3" t="s">
        <v>18</v>
      </c>
      <c r="D3">
        <v>575758</v>
      </c>
      <c r="E3">
        <v>155639</v>
      </c>
      <c r="F3">
        <v>59.5</v>
      </c>
      <c r="G3">
        <v>53.95</v>
      </c>
      <c r="H3">
        <v>58.8</v>
      </c>
      <c r="I3">
        <v>43.53</v>
      </c>
      <c r="J3">
        <v>38.4</v>
      </c>
      <c r="K3">
        <v>28.2</v>
      </c>
      <c r="L3">
        <v>39.1</v>
      </c>
      <c r="M3">
        <v>47.93</v>
      </c>
      <c r="N3">
        <v>59.5</v>
      </c>
      <c r="O3" t="s">
        <v>18</v>
      </c>
      <c r="P3">
        <v>47.35</v>
      </c>
      <c r="Q3">
        <v>40.369999999999997</v>
      </c>
      <c r="R3" s="3">
        <f t="shared" ref="R3:R34" si="0">AVERAGE(F3:Q3)</f>
        <v>46.966363636363639</v>
      </c>
      <c r="S3" t="s">
        <v>18</v>
      </c>
    </row>
    <row r="4" spans="1:20" x14ac:dyDescent="0.25">
      <c r="A4" t="s">
        <v>328</v>
      </c>
      <c r="B4" t="s">
        <v>35</v>
      </c>
      <c r="C4" t="s">
        <v>18</v>
      </c>
      <c r="D4">
        <v>580101</v>
      </c>
      <c r="E4">
        <v>159695</v>
      </c>
      <c r="F4">
        <v>25.5</v>
      </c>
      <c r="G4">
        <v>20.27</v>
      </c>
      <c r="H4">
        <v>18.47</v>
      </c>
      <c r="I4">
        <v>11.5</v>
      </c>
      <c r="J4">
        <v>9.23</v>
      </c>
      <c r="K4">
        <v>7.37</v>
      </c>
      <c r="L4">
        <v>11.67</v>
      </c>
      <c r="M4">
        <v>13.7</v>
      </c>
      <c r="N4">
        <v>16.03</v>
      </c>
      <c r="O4">
        <v>21.33</v>
      </c>
      <c r="P4">
        <v>16.2</v>
      </c>
      <c r="Q4">
        <v>11.8</v>
      </c>
      <c r="R4" s="3">
        <f t="shared" si="0"/>
        <v>15.255833333333333</v>
      </c>
      <c r="S4" t="s">
        <v>18</v>
      </c>
    </row>
    <row r="5" spans="1:20" x14ac:dyDescent="0.25">
      <c r="A5" t="s">
        <v>331</v>
      </c>
      <c r="B5" t="s">
        <v>46</v>
      </c>
      <c r="C5" t="s">
        <v>18</v>
      </c>
      <c r="D5">
        <v>575714</v>
      </c>
      <c r="E5">
        <v>158504</v>
      </c>
      <c r="F5">
        <v>52.5</v>
      </c>
      <c r="G5">
        <v>40</v>
      </c>
      <c r="H5">
        <v>44.4</v>
      </c>
      <c r="I5">
        <v>37.4</v>
      </c>
      <c r="J5">
        <v>29.2</v>
      </c>
      <c r="K5">
        <v>19.2</v>
      </c>
      <c r="L5">
        <v>25.9</v>
      </c>
      <c r="M5">
        <v>22.4</v>
      </c>
      <c r="N5">
        <v>43.9</v>
      </c>
      <c r="O5">
        <v>42.6</v>
      </c>
      <c r="P5">
        <v>33.299999999999997</v>
      </c>
      <c r="Q5">
        <v>21.2</v>
      </c>
      <c r="R5" s="3">
        <f t="shared" si="0"/>
        <v>34.333333333333336</v>
      </c>
      <c r="S5" t="s">
        <v>18</v>
      </c>
    </row>
    <row r="6" spans="1:20" x14ac:dyDescent="0.25">
      <c r="A6" t="s">
        <v>332</v>
      </c>
      <c r="B6" t="s">
        <v>49</v>
      </c>
      <c r="C6" t="s">
        <v>18</v>
      </c>
      <c r="D6">
        <v>575718</v>
      </c>
      <c r="E6">
        <v>158653</v>
      </c>
      <c r="F6">
        <v>47</v>
      </c>
      <c r="G6">
        <v>39</v>
      </c>
      <c r="H6">
        <v>32.6</v>
      </c>
      <c r="I6">
        <v>27.1</v>
      </c>
      <c r="J6">
        <v>29.6</v>
      </c>
      <c r="K6">
        <v>23.2</v>
      </c>
      <c r="L6">
        <v>31.9</v>
      </c>
      <c r="M6">
        <v>32.700000000000003</v>
      </c>
      <c r="N6">
        <v>28.8</v>
      </c>
      <c r="O6">
        <v>35.9</v>
      </c>
      <c r="P6">
        <v>41.2</v>
      </c>
      <c r="Q6">
        <v>37.4</v>
      </c>
      <c r="R6" s="3">
        <f t="shared" si="0"/>
        <v>33.86666666666666</v>
      </c>
      <c r="S6" t="s">
        <v>18</v>
      </c>
    </row>
    <row r="7" spans="1:20" x14ac:dyDescent="0.25">
      <c r="A7" t="s">
        <v>333</v>
      </c>
      <c r="B7" t="s">
        <v>52</v>
      </c>
      <c r="C7" t="s">
        <v>18</v>
      </c>
      <c r="D7">
        <v>576473</v>
      </c>
      <c r="E7">
        <v>158198</v>
      </c>
      <c r="F7">
        <v>48.3</v>
      </c>
      <c r="G7">
        <v>43.2</v>
      </c>
      <c r="H7">
        <v>34.4</v>
      </c>
      <c r="I7">
        <v>20.2</v>
      </c>
      <c r="J7">
        <v>26.5</v>
      </c>
      <c r="K7">
        <v>13.8</v>
      </c>
      <c r="L7">
        <v>23.5</v>
      </c>
      <c r="M7">
        <v>25.6</v>
      </c>
      <c r="N7">
        <v>26.8</v>
      </c>
      <c r="O7">
        <v>38.1</v>
      </c>
      <c r="P7">
        <v>42.4</v>
      </c>
      <c r="Q7">
        <v>34.5</v>
      </c>
      <c r="R7" s="3">
        <f t="shared" si="0"/>
        <v>31.441666666666666</v>
      </c>
      <c r="S7" t="s">
        <v>18</v>
      </c>
    </row>
    <row r="8" spans="1:20" x14ac:dyDescent="0.25">
      <c r="A8" t="s">
        <v>338</v>
      </c>
      <c r="B8" t="s">
        <v>72</v>
      </c>
      <c r="C8" t="s">
        <v>18</v>
      </c>
      <c r="D8">
        <v>578342</v>
      </c>
      <c r="E8">
        <v>152605</v>
      </c>
      <c r="F8" t="s">
        <v>18</v>
      </c>
      <c r="G8">
        <v>27.3</v>
      </c>
      <c r="H8">
        <v>0</v>
      </c>
      <c r="I8">
        <v>0</v>
      </c>
      <c r="J8" t="s">
        <v>18</v>
      </c>
      <c r="K8" t="s">
        <v>18</v>
      </c>
      <c r="L8" t="s">
        <v>18</v>
      </c>
      <c r="M8" t="s">
        <v>18</v>
      </c>
      <c r="N8" t="s">
        <v>18</v>
      </c>
      <c r="O8" t="s">
        <v>18</v>
      </c>
      <c r="P8" t="s">
        <v>18</v>
      </c>
      <c r="Q8" t="s">
        <v>18</v>
      </c>
      <c r="R8" s="3">
        <f t="shared" si="0"/>
        <v>9.1</v>
      </c>
      <c r="S8" t="s">
        <v>18</v>
      </c>
    </row>
    <row r="9" spans="1:20" x14ac:dyDescent="0.25">
      <c r="A9" t="s">
        <v>339</v>
      </c>
      <c r="B9" t="s">
        <v>76</v>
      </c>
      <c r="C9" t="s">
        <v>18</v>
      </c>
      <c r="D9">
        <v>576692</v>
      </c>
      <c r="E9">
        <v>153992</v>
      </c>
      <c r="F9">
        <v>34.299999999999997</v>
      </c>
      <c r="G9">
        <v>38.4</v>
      </c>
      <c r="H9">
        <v>34.700000000000003</v>
      </c>
      <c r="I9">
        <v>28.7</v>
      </c>
      <c r="J9">
        <v>20.9</v>
      </c>
      <c r="K9">
        <v>18.600000000000001</v>
      </c>
      <c r="L9">
        <v>19.7</v>
      </c>
      <c r="M9">
        <v>29.9</v>
      </c>
      <c r="N9">
        <v>34</v>
      </c>
      <c r="O9">
        <v>38.9</v>
      </c>
      <c r="P9">
        <v>20.9</v>
      </c>
      <c r="Q9">
        <v>18.600000000000001</v>
      </c>
      <c r="R9" s="3">
        <f t="shared" si="0"/>
        <v>28.133333333333329</v>
      </c>
      <c r="S9" t="s">
        <v>18</v>
      </c>
    </row>
    <row r="10" spans="1:20" x14ac:dyDescent="0.25">
      <c r="A10" t="s">
        <v>340</v>
      </c>
      <c r="B10" t="s">
        <v>54</v>
      </c>
      <c r="C10" t="s">
        <v>18</v>
      </c>
      <c r="D10">
        <v>576175</v>
      </c>
      <c r="E10">
        <v>154858</v>
      </c>
      <c r="F10">
        <v>46.2</v>
      </c>
      <c r="G10">
        <v>37.1</v>
      </c>
      <c r="H10">
        <v>37.799999999999997</v>
      </c>
      <c r="I10" t="s">
        <v>18</v>
      </c>
      <c r="J10">
        <v>22.1</v>
      </c>
      <c r="K10">
        <v>19.8</v>
      </c>
      <c r="L10">
        <v>20.2</v>
      </c>
      <c r="M10">
        <v>28.8</v>
      </c>
      <c r="N10">
        <v>41.9</v>
      </c>
      <c r="O10">
        <v>44.2</v>
      </c>
      <c r="P10">
        <v>22.1</v>
      </c>
      <c r="Q10">
        <v>21.9</v>
      </c>
      <c r="R10" s="3">
        <f t="shared" si="0"/>
        <v>31.1</v>
      </c>
      <c r="S10" t="s">
        <v>18</v>
      </c>
    </row>
    <row r="11" spans="1:20" x14ac:dyDescent="0.25">
      <c r="A11" t="s">
        <v>341</v>
      </c>
      <c r="B11" t="s">
        <v>64</v>
      </c>
      <c r="C11" t="s">
        <v>18</v>
      </c>
      <c r="D11">
        <v>574386</v>
      </c>
      <c r="E11">
        <v>155107</v>
      </c>
      <c r="F11">
        <v>54.4</v>
      </c>
      <c r="G11" t="s">
        <v>18</v>
      </c>
      <c r="H11" t="s">
        <v>18</v>
      </c>
      <c r="I11" t="s">
        <v>18</v>
      </c>
      <c r="J11" t="s">
        <v>18</v>
      </c>
      <c r="K11" t="s">
        <v>18</v>
      </c>
      <c r="L11" t="s">
        <v>18</v>
      </c>
      <c r="M11" t="s">
        <v>18</v>
      </c>
      <c r="N11" t="s">
        <v>18</v>
      </c>
      <c r="O11" t="s">
        <v>18</v>
      </c>
      <c r="P11" t="s">
        <v>18</v>
      </c>
      <c r="Q11" t="s">
        <v>18</v>
      </c>
      <c r="R11" s="3">
        <f t="shared" si="0"/>
        <v>54.4</v>
      </c>
      <c r="S11" t="s">
        <v>18</v>
      </c>
    </row>
    <row r="12" spans="1:20" x14ac:dyDescent="0.25">
      <c r="A12" t="s">
        <v>342</v>
      </c>
      <c r="B12" t="s">
        <v>86</v>
      </c>
      <c r="C12" t="s">
        <v>18</v>
      </c>
      <c r="D12">
        <v>574109</v>
      </c>
      <c r="E12">
        <v>156930</v>
      </c>
      <c r="F12" t="s">
        <v>18</v>
      </c>
      <c r="G12">
        <v>33.1</v>
      </c>
      <c r="H12" t="s">
        <v>18</v>
      </c>
      <c r="I12">
        <v>27.2</v>
      </c>
      <c r="J12">
        <v>24.5</v>
      </c>
      <c r="K12" t="s">
        <v>18</v>
      </c>
      <c r="L12">
        <v>24.3</v>
      </c>
      <c r="M12" t="s">
        <v>18</v>
      </c>
      <c r="N12">
        <v>36.299999999999997</v>
      </c>
      <c r="O12">
        <v>42.4</v>
      </c>
      <c r="P12">
        <v>33.200000000000003</v>
      </c>
      <c r="Q12">
        <v>30.3</v>
      </c>
      <c r="R12" s="3">
        <f t="shared" si="0"/>
        <v>31.412500000000001</v>
      </c>
      <c r="S12" t="s">
        <v>18</v>
      </c>
    </row>
    <row r="13" spans="1:20" x14ac:dyDescent="0.25">
      <c r="A13" t="s">
        <v>346</v>
      </c>
      <c r="B13" t="s">
        <v>103</v>
      </c>
      <c r="C13" t="s">
        <v>18</v>
      </c>
      <c r="D13">
        <v>575782</v>
      </c>
      <c r="E13">
        <v>155678</v>
      </c>
      <c r="F13">
        <v>43.3</v>
      </c>
      <c r="G13">
        <v>46.6</v>
      </c>
      <c r="H13">
        <v>42</v>
      </c>
      <c r="I13" t="s">
        <v>18</v>
      </c>
      <c r="J13">
        <v>35.799999999999997</v>
      </c>
      <c r="K13">
        <v>31.8</v>
      </c>
      <c r="L13">
        <v>37.200000000000003</v>
      </c>
      <c r="M13">
        <v>37.6</v>
      </c>
      <c r="N13">
        <v>40.200000000000003</v>
      </c>
      <c r="O13">
        <v>36.200000000000003</v>
      </c>
      <c r="P13">
        <v>43.1</v>
      </c>
      <c r="Q13">
        <v>29.9</v>
      </c>
      <c r="R13" s="3">
        <f t="shared" si="0"/>
        <v>38.518181818181816</v>
      </c>
      <c r="S13" t="s">
        <v>18</v>
      </c>
    </row>
    <row r="14" spans="1:20" x14ac:dyDescent="0.25">
      <c r="A14" t="s">
        <v>347</v>
      </c>
      <c r="B14" t="s">
        <v>106</v>
      </c>
      <c r="C14" t="s">
        <v>18</v>
      </c>
      <c r="D14">
        <v>575970</v>
      </c>
      <c r="E14">
        <v>155688</v>
      </c>
      <c r="F14">
        <v>53.5</v>
      </c>
      <c r="G14">
        <v>54.3</v>
      </c>
      <c r="H14">
        <v>41.2</v>
      </c>
      <c r="I14">
        <v>43</v>
      </c>
      <c r="J14">
        <v>44.5</v>
      </c>
      <c r="K14" t="s">
        <v>18</v>
      </c>
      <c r="L14">
        <v>44.3</v>
      </c>
      <c r="M14">
        <v>46.8</v>
      </c>
      <c r="N14">
        <v>53.6</v>
      </c>
      <c r="O14" t="s">
        <v>18</v>
      </c>
      <c r="P14">
        <v>42.1</v>
      </c>
      <c r="Q14">
        <v>40.5</v>
      </c>
      <c r="R14" s="3">
        <f t="shared" si="0"/>
        <v>46.38000000000001</v>
      </c>
      <c r="S14" t="s">
        <v>18</v>
      </c>
    </row>
    <row r="15" spans="1:20" x14ac:dyDescent="0.25">
      <c r="A15" t="s">
        <v>348</v>
      </c>
      <c r="B15" t="s">
        <v>113</v>
      </c>
      <c r="C15" t="s">
        <v>18</v>
      </c>
      <c r="D15">
        <v>576086</v>
      </c>
      <c r="E15">
        <v>155373</v>
      </c>
      <c r="F15">
        <v>56.1</v>
      </c>
      <c r="G15">
        <v>46.2</v>
      </c>
      <c r="H15">
        <v>42</v>
      </c>
      <c r="I15">
        <v>27.8</v>
      </c>
      <c r="J15">
        <v>31.1</v>
      </c>
      <c r="K15">
        <v>25.6</v>
      </c>
      <c r="L15">
        <v>35.5</v>
      </c>
      <c r="M15">
        <v>38.4</v>
      </c>
      <c r="N15">
        <v>43.9</v>
      </c>
      <c r="O15">
        <v>45.3</v>
      </c>
      <c r="P15">
        <v>32.799999999999997</v>
      </c>
      <c r="Q15">
        <v>31.1</v>
      </c>
      <c r="R15" s="3">
        <f t="shared" si="0"/>
        <v>37.983333333333334</v>
      </c>
      <c r="S15" t="s">
        <v>18</v>
      </c>
    </row>
    <row r="16" spans="1:20" x14ac:dyDescent="0.25">
      <c r="A16" t="s">
        <v>351</v>
      </c>
      <c r="B16" t="s">
        <v>136</v>
      </c>
      <c r="C16" t="s">
        <v>18</v>
      </c>
      <c r="D16">
        <v>575865</v>
      </c>
      <c r="E16">
        <v>155640</v>
      </c>
      <c r="F16">
        <v>65.400000000000006</v>
      </c>
      <c r="G16">
        <v>59.1</v>
      </c>
      <c r="H16">
        <v>50.3</v>
      </c>
      <c r="I16">
        <v>46.5</v>
      </c>
      <c r="J16" t="s">
        <v>18</v>
      </c>
      <c r="K16">
        <v>40.4</v>
      </c>
      <c r="L16">
        <v>48</v>
      </c>
      <c r="M16">
        <v>46.1</v>
      </c>
      <c r="N16">
        <v>55</v>
      </c>
      <c r="O16" t="s">
        <v>18</v>
      </c>
      <c r="P16" t="s">
        <v>18</v>
      </c>
      <c r="Q16">
        <v>34.200000000000003</v>
      </c>
      <c r="R16" s="3">
        <f t="shared" si="0"/>
        <v>49.444444444444443</v>
      </c>
      <c r="S16" t="s">
        <v>18</v>
      </c>
    </row>
    <row r="17" spans="1:19" x14ac:dyDescent="0.25">
      <c r="A17" t="s">
        <v>356</v>
      </c>
      <c r="B17" t="s">
        <v>156</v>
      </c>
      <c r="C17" t="s">
        <v>18</v>
      </c>
      <c r="D17">
        <v>576189</v>
      </c>
      <c r="E17">
        <v>156440</v>
      </c>
      <c r="F17">
        <v>55.6</v>
      </c>
      <c r="G17">
        <v>59.8</v>
      </c>
      <c r="H17">
        <v>58.2</v>
      </c>
      <c r="I17">
        <v>44.3</v>
      </c>
      <c r="J17">
        <v>37</v>
      </c>
      <c r="K17">
        <v>24.3</v>
      </c>
      <c r="L17">
        <v>34.799999999999997</v>
      </c>
      <c r="M17">
        <v>51.2</v>
      </c>
      <c r="N17">
        <v>47.8</v>
      </c>
      <c r="O17" t="s">
        <v>18</v>
      </c>
      <c r="P17">
        <v>30.1</v>
      </c>
      <c r="Q17">
        <v>29.4</v>
      </c>
      <c r="R17" s="3">
        <f t="shared" si="0"/>
        <v>42.95454545454546</v>
      </c>
      <c r="S17" t="s">
        <v>18</v>
      </c>
    </row>
    <row r="18" spans="1:19" x14ac:dyDescent="0.25">
      <c r="A18" t="s">
        <v>357</v>
      </c>
      <c r="B18" t="s">
        <v>159</v>
      </c>
      <c r="C18" t="s">
        <v>18</v>
      </c>
      <c r="D18">
        <v>577410</v>
      </c>
      <c r="E18">
        <v>155166</v>
      </c>
      <c r="F18">
        <v>34.700000000000003</v>
      </c>
      <c r="G18">
        <v>28</v>
      </c>
      <c r="H18">
        <v>27.1</v>
      </c>
      <c r="I18">
        <v>17.399999999999999</v>
      </c>
      <c r="J18">
        <v>18.2</v>
      </c>
      <c r="K18">
        <v>12</v>
      </c>
      <c r="L18">
        <v>18.8</v>
      </c>
      <c r="M18">
        <v>19.899999999999999</v>
      </c>
      <c r="N18">
        <v>20.7</v>
      </c>
      <c r="O18" t="s">
        <v>18</v>
      </c>
      <c r="P18">
        <v>19.8</v>
      </c>
      <c r="Q18">
        <v>18.8</v>
      </c>
      <c r="R18" s="3">
        <f t="shared" si="0"/>
        <v>21.400000000000006</v>
      </c>
      <c r="S18" t="s">
        <v>18</v>
      </c>
    </row>
    <row r="19" spans="1:19" x14ac:dyDescent="0.25">
      <c r="A19" t="s">
        <v>358</v>
      </c>
      <c r="B19" t="s">
        <v>162</v>
      </c>
      <c r="C19" t="s">
        <v>18</v>
      </c>
      <c r="D19">
        <v>574770</v>
      </c>
      <c r="E19">
        <v>155774</v>
      </c>
      <c r="F19">
        <v>25.1</v>
      </c>
      <c r="G19">
        <v>23.3</v>
      </c>
      <c r="H19">
        <v>19.399999999999999</v>
      </c>
      <c r="I19">
        <v>15.3</v>
      </c>
      <c r="J19" t="s">
        <v>18</v>
      </c>
      <c r="K19" t="s">
        <v>18</v>
      </c>
      <c r="L19" t="s">
        <v>18</v>
      </c>
      <c r="M19" t="s">
        <v>18</v>
      </c>
      <c r="N19">
        <v>16</v>
      </c>
      <c r="O19">
        <v>22.7</v>
      </c>
      <c r="P19">
        <v>13</v>
      </c>
      <c r="Q19">
        <v>10.5</v>
      </c>
      <c r="R19" s="3">
        <f t="shared" si="0"/>
        <v>18.162500000000001</v>
      </c>
      <c r="S19" t="s">
        <v>18</v>
      </c>
    </row>
    <row r="20" spans="1:19" x14ac:dyDescent="0.25">
      <c r="A20" t="s">
        <v>361</v>
      </c>
      <c r="B20" t="s">
        <v>169</v>
      </c>
      <c r="C20" t="s">
        <v>18</v>
      </c>
      <c r="D20">
        <v>573309</v>
      </c>
      <c r="E20">
        <v>154789</v>
      </c>
      <c r="F20">
        <v>57.9</v>
      </c>
      <c r="G20">
        <v>53</v>
      </c>
      <c r="H20" t="s">
        <v>18</v>
      </c>
      <c r="I20">
        <v>45.6</v>
      </c>
      <c r="J20">
        <v>40.700000000000003</v>
      </c>
      <c r="K20">
        <v>36.299999999999997</v>
      </c>
      <c r="L20">
        <v>38.9</v>
      </c>
      <c r="M20">
        <v>45.6</v>
      </c>
      <c r="N20">
        <v>51.6</v>
      </c>
      <c r="O20">
        <v>54.7</v>
      </c>
      <c r="P20">
        <v>42.2</v>
      </c>
      <c r="Q20">
        <v>32.799999999999997</v>
      </c>
      <c r="R20" s="3">
        <f t="shared" si="0"/>
        <v>45.390909090909091</v>
      </c>
      <c r="S20" t="s">
        <v>18</v>
      </c>
    </row>
    <row r="21" spans="1:19" x14ac:dyDescent="0.25">
      <c r="A21" t="s">
        <v>363</v>
      </c>
      <c r="B21" t="s">
        <v>175</v>
      </c>
      <c r="C21" t="s">
        <v>18</v>
      </c>
      <c r="D21">
        <v>576147</v>
      </c>
      <c r="E21">
        <v>156488</v>
      </c>
      <c r="F21">
        <v>60.9</v>
      </c>
      <c r="G21">
        <v>59.8</v>
      </c>
      <c r="H21">
        <v>60.5</v>
      </c>
      <c r="I21">
        <v>3.7</v>
      </c>
      <c r="J21">
        <v>35.799999999999997</v>
      </c>
      <c r="K21">
        <v>30</v>
      </c>
      <c r="L21" t="s">
        <v>18</v>
      </c>
      <c r="M21">
        <v>53.3</v>
      </c>
      <c r="N21" t="s">
        <v>18</v>
      </c>
      <c r="O21" t="s">
        <v>18</v>
      </c>
      <c r="P21">
        <v>37.4</v>
      </c>
      <c r="Q21">
        <v>36</v>
      </c>
      <c r="R21" s="3">
        <f t="shared" si="0"/>
        <v>41.93333333333333</v>
      </c>
      <c r="S21" t="s">
        <v>18</v>
      </c>
    </row>
    <row r="22" spans="1:19" x14ac:dyDescent="0.25">
      <c r="A22" t="s">
        <v>364</v>
      </c>
      <c r="B22" t="s">
        <v>181</v>
      </c>
      <c r="C22" t="s">
        <v>18</v>
      </c>
      <c r="D22">
        <v>573349</v>
      </c>
      <c r="E22">
        <v>154790</v>
      </c>
      <c r="F22">
        <v>57.9</v>
      </c>
      <c r="G22">
        <v>62.3</v>
      </c>
      <c r="H22">
        <v>49.9</v>
      </c>
      <c r="I22">
        <v>46.7</v>
      </c>
      <c r="J22">
        <v>42.5</v>
      </c>
      <c r="K22">
        <v>24</v>
      </c>
      <c r="L22">
        <v>41.4</v>
      </c>
      <c r="M22" t="s">
        <v>18</v>
      </c>
      <c r="N22">
        <v>27.6</v>
      </c>
      <c r="O22">
        <v>65.400000000000006</v>
      </c>
      <c r="P22">
        <v>53.2</v>
      </c>
      <c r="Q22">
        <v>49.1</v>
      </c>
      <c r="R22" s="3">
        <f t="shared" si="0"/>
        <v>47.272727272727273</v>
      </c>
      <c r="S22" t="s">
        <v>18</v>
      </c>
    </row>
    <row r="23" spans="1:19" x14ac:dyDescent="0.25">
      <c r="A23" t="s">
        <v>365</v>
      </c>
      <c r="B23" t="s">
        <v>164</v>
      </c>
      <c r="C23" t="s">
        <v>18</v>
      </c>
      <c r="D23">
        <v>576724</v>
      </c>
      <c r="E23">
        <v>153948</v>
      </c>
      <c r="F23">
        <v>38.200000000000003</v>
      </c>
      <c r="G23">
        <v>83.4</v>
      </c>
      <c r="H23">
        <v>68.900000000000006</v>
      </c>
      <c r="I23">
        <v>68</v>
      </c>
      <c r="J23">
        <v>63.6</v>
      </c>
      <c r="K23">
        <v>52.7</v>
      </c>
      <c r="L23">
        <v>72.5</v>
      </c>
      <c r="M23">
        <v>82.7</v>
      </c>
      <c r="N23">
        <v>77.900000000000006</v>
      </c>
      <c r="O23">
        <v>79.599999999999994</v>
      </c>
      <c r="P23">
        <v>72</v>
      </c>
      <c r="Q23">
        <v>74.599999999999994</v>
      </c>
      <c r="R23" s="3">
        <f t="shared" si="0"/>
        <v>69.50833333333334</v>
      </c>
      <c r="S23" t="s">
        <v>18</v>
      </c>
    </row>
    <row r="24" spans="1:19" x14ac:dyDescent="0.25">
      <c r="A24" t="s">
        <v>367</v>
      </c>
      <c r="B24" t="s">
        <v>191</v>
      </c>
      <c r="C24" t="s">
        <v>18</v>
      </c>
      <c r="D24">
        <v>576735</v>
      </c>
      <c r="E24">
        <v>154007</v>
      </c>
      <c r="F24">
        <v>98.6</v>
      </c>
      <c r="G24">
        <v>39.200000000000003</v>
      </c>
      <c r="H24">
        <v>33.6</v>
      </c>
      <c r="I24">
        <v>22</v>
      </c>
      <c r="J24">
        <v>22.4</v>
      </c>
      <c r="K24">
        <v>19.899999999999999</v>
      </c>
      <c r="L24">
        <v>28.2</v>
      </c>
      <c r="M24">
        <v>30.5</v>
      </c>
      <c r="N24">
        <v>30.2</v>
      </c>
      <c r="O24">
        <v>34.6</v>
      </c>
      <c r="P24">
        <v>28.8</v>
      </c>
      <c r="Q24">
        <v>26.3</v>
      </c>
      <c r="R24" s="3">
        <f t="shared" si="0"/>
        <v>34.525000000000006</v>
      </c>
      <c r="S24" t="s">
        <v>18</v>
      </c>
    </row>
    <row r="25" spans="1:19" x14ac:dyDescent="0.25">
      <c r="A25" t="s">
        <v>368</v>
      </c>
      <c r="B25" t="s">
        <v>193</v>
      </c>
      <c r="C25" t="s">
        <v>18</v>
      </c>
      <c r="D25">
        <v>573929</v>
      </c>
      <c r="E25">
        <v>158763</v>
      </c>
      <c r="F25">
        <v>58</v>
      </c>
      <c r="G25">
        <v>53.7</v>
      </c>
      <c r="H25">
        <v>49.7</v>
      </c>
      <c r="I25">
        <v>41.4</v>
      </c>
      <c r="J25">
        <v>37.299999999999997</v>
      </c>
      <c r="K25">
        <v>26.2</v>
      </c>
      <c r="L25">
        <v>35.6</v>
      </c>
      <c r="M25">
        <v>43.6</v>
      </c>
      <c r="N25">
        <v>51.5</v>
      </c>
      <c r="O25">
        <v>52.1</v>
      </c>
      <c r="P25">
        <v>38.200000000000003</v>
      </c>
      <c r="Q25">
        <v>26.7</v>
      </c>
      <c r="R25" s="3">
        <f t="shared" si="0"/>
        <v>42.833333333333343</v>
      </c>
      <c r="S25" t="s">
        <v>18</v>
      </c>
    </row>
    <row r="26" spans="1:19" x14ac:dyDescent="0.25">
      <c r="A26" t="s">
        <v>369</v>
      </c>
      <c r="B26" t="s">
        <v>194</v>
      </c>
      <c r="C26" t="s">
        <v>21</v>
      </c>
      <c r="D26">
        <v>576287</v>
      </c>
      <c r="E26">
        <v>155342</v>
      </c>
      <c r="F26" t="s">
        <v>18</v>
      </c>
      <c r="G26">
        <v>92.1</v>
      </c>
      <c r="H26">
        <v>103.8</v>
      </c>
      <c r="I26" t="s">
        <v>18</v>
      </c>
      <c r="J26" t="s">
        <v>18</v>
      </c>
      <c r="K26" t="s">
        <v>18</v>
      </c>
      <c r="L26">
        <v>96.7</v>
      </c>
      <c r="M26" t="s">
        <v>18</v>
      </c>
      <c r="N26">
        <v>86.3</v>
      </c>
      <c r="O26">
        <v>108.1</v>
      </c>
      <c r="P26" t="s">
        <v>18</v>
      </c>
      <c r="Q26" t="s">
        <v>18</v>
      </c>
      <c r="R26" s="3">
        <f t="shared" si="0"/>
        <v>97.4</v>
      </c>
      <c r="S26" t="s">
        <v>18</v>
      </c>
    </row>
    <row r="27" spans="1:19" x14ac:dyDescent="0.25">
      <c r="A27" t="s">
        <v>374</v>
      </c>
      <c r="B27" t="s">
        <v>199</v>
      </c>
      <c r="C27" t="s">
        <v>200</v>
      </c>
      <c r="D27">
        <v>577037</v>
      </c>
      <c r="E27">
        <v>157739</v>
      </c>
      <c r="F27">
        <v>49.3</v>
      </c>
      <c r="G27">
        <v>51.6</v>
      </c>
      <c r="H27">
        <v>41.1</v>
      </c>
      <c r="I27">
        <v>36.6</v>
      </c>
      <c r="J27">
        <v>37.1</v>
      </c>
      <c r="K27">
        <v>28.2</v>
      </c>
      <c r="L27">
        <v>34.4</v>
      </c>
      <c r="M27">
        <v>42</v>
      </c>
      <c r="N27">
        <v>40.700000000000003</v>
      </c>
      <c r="O27">
        <v>46.4</v>
      </c>
      <c r="P27">
        <v>39.1</v>
      </c>
      <c r="Q27">
        <v>40.700000000000003</v>
      </c>
      <c r="R27" s="3">
        <f t="shared" si="0"/>
        <v>40.599999999999994</v>
      </c>
      <c r="S27" t="s">
        <v>18</v>
      </c>
    </row>
    <row r="28" spans="1:19" x14ac:dyDescent="0.25">
      <c r="A28" t="s">
        <v>377</v>
      </c>
      <c r="B28" t="s">
        <v>206</v>
      </c>
      <c r="C28" t="s">
        <v>200</v>
      </c>
      <c r="D28">
        <v>579106</v>
      </c>
      <c r="E28">
        <v>158411</v>
      </c>
      <c r="F28">
        <v>40</v>
      </c>
      <c r="G28">
        <v>38.9</v>
      </c>
      <c r="H28">
        <v>40.1</v>
      </c>
      <c r="I28">
        <v>34.200000000000003</v>
      </c>
      <c r="J28">
        <v>36.9</v>
      </c>
      <c r="K28">
        <v>26.2</v>
      </c>
      <c r="L28">
        <v>33.200000000000003</v>
      </c>
      <c r="M28">
        <v>43.6</v>
      </c>
      <c r="N28">
        <v>37.4</v>
      </c>
      <c r="O28">
        <v>46.1</v>
      </c>
      <c r="P28">
        <v>35.200000000000003</v>
      </c>
      <c r="Q28">
        <v>33.1</v>
      </c>
      <c r="R28" s="3">
        <f t="shared" si="0"/>
        <v>37.075000000000003</v>
      </c>
      <c r="S28" t="s">
        <v>18</v>
      </c>
    </row>
    <row r="29" spans="1:19" x14ac:dyDescent="0.25">
      <c r="A29" t="s">
        <v>379</v>
      </c>
      <c r="B29" t="s">
        <v>210</v>
      </c>
      <c r="C29" t="s">
        <v>200</v>
      </c>
      <c r="D29">
        <v>576267</v>
      </c>
      <c r="E29">
        <v>155840</v>
      </c>
      <c r="F29">
        <v>61.4</v>
      </c>
      <c r="G29">
        <v>44</v>
      </c>
      <c r="H29">
        <v>42.8</v>
      </c>
      <c r="I29">
        <v>26.3</v>
      </c>
      <c r="J29">
        <v>40.6</v>
      </c>
      <c r="K29">
        <v>33.4</v>
      </c>
      <c r="L29">
        <v>45.1</v>
      </c>
      <c r="M29" t="s">
        <v>18</v>
      </c>
      <c r="N29" t="s">
        <v>18</v>
      </c>
      <c r="O29">
        <v>48.9</v>
      </c>
      <c r="P29">
        <v>53.2</v>
      </c>
      <c r="Q29">
        <v>42.4</v>
      </c>
      <c r="R29" s="3">
        <f t="shared" si="0"/>
        <v>43.809999999999995</v>
      </c>
      <c r="S29" t="s">
        <v>18</v>
      </c>
    </row>
    <row r="30" spans="1:19" x14ac:dyDescent="0.25">
      <c r="A30" t="s">
        <v>380</v>
      </c>
      <c r="B30" t="s">
        <v>211</v>
      </c>
      <c r="C30" t="s">
        <v>200</v>
      </c>
      <c r="D30">
        <v>576111</v>
      </c>
      <c r="E30">
        <v>155781</v>
      </c>
      <c r="F30">
        <v>39.5</v>
      </c>
      <c r="G30">
        <v>29.1</v>
      </c>
      <c r="H30">
        <v>31.7</v>
      </c>
      <c r="I30" t="s">
        <v>18</v>
      </c>
      <c r="J30">
        <v>18.3</v>
      </c>
      <c r="K30">
        <v>13.6</v>
      </c>
      <c r="L30">
        <v>23.5</v>
      </c>
      <c r="M30">
        <v>27.7</v>
      </c>
      <c r="N30">
        <v>30.4</v>
      </c>
      <c r="O30">
        <v>30.2</v>
      </c>
      <c r="P30">
        <v>32.700000000000003</v>
      </c>
      <c r="Q30">
        <v>27.2</v>
      </c>
      <c r="R30" s="3">
        <f t="shared" si="0"/>
        <v>27.627272727272725</v>
      </c>
      <c r="S30" t="s">
        <v>18</v>
      </c>
    </row>
    <row r="31" spans="1:19" x14ac:dyDescent="0.25">
      <c r="A31" t="s">
        <v>381</v>
      </c>
      <c r="B31" t="s">
        <v>212</v>
      </c>
      <c r="C31" t="s">
        <v>200</v>
      </c>
      <c r="D31">
        <v>576469</v>
      </c>
      <c r="E31">
        <v>155710</v>
      </c>
      <c r="F31">
        <v>56.9</v>
      </c>
      <c r="G31">
        <v>56.9</v>
      </c>
      <c r="H31">
        <v>49.2</v>
      </c>
      <c r="I31" t="s">
        <v>18</v>
      </c>
      <c r="J31">
        <v>38.5</v>
      </c>
      <c r="K31" t="s">
        <v>18</v>
      </c>
      <c r="L31" t="s">
        <v>18</v>
      </c>
      <c r="M31">
        <v>48.6</v>
      </c>
      <c r="N31">
        <v>39.700000000000003</v>
      </c>
      <c r="O31">
        <v>49.7</v>
      </c>
      <c r="P31">
        <v>49.6</v>
      </c>
      <c r="Q31">
        <v>44</v>
      </c>
      <c r="R31" s="3">
        <f t="shared" si="0"/>
        <v>48.122222222222227</v>
      </c>
      <c r="S31" t="s">
        <v>18</v>
      </c>
    </row>
    <row r="32" spans="1:19" x14ac:dyDescent="0.25">
      <c r="A32" t="s">
        <v>382</v>
      </c>
      <c r="B32" t="s">
        <v>213</v>
      </c>
      <c r="C32" t="s">
        <v>200</v>
      </c>
      <c r="D32">
        <v>575738</v>
      </c>
      <c r="E32">
        <v>156711</v>
      </c>
      <c r="F32">
        <v>45.2</v>
      </c>
      <c r="G32" t="s">
        <v>18</v>
      </c>
      <c r="H32" t="s">
        <v>18</v>
      </c>
      <c r="I32">
        <v>28.8</v>
      </c>
      <c r="J32">
        <v>28.4</v>
      </c>
      <c r="K32" t="s">
        <v>18</v>
      </c>
      <c r="L32">
        <v>26.6</v>
      </c>
      <c r="M32">
        <v>30.1</v>
      </c>
      <c r="N32" t="s">
        <v>18</v>
      </c>
      <c r="O32" t="s">
        <v>18</v>
      </c>
      <c r="P32">
        <v>31.3</v>
      </c>
      <c r="Q32">
        <v>32.9</v>
      </c>
      <c r="R32" s="3">
        <f t="shared" si="0"/>
        <v>31.900000000000002</v>
      </c>
      <c r="S32" t="s">
        <v>18</v>
      </c>
    </row>
    <row r="33" spans="1:19" x14ac:dyDescent="0.25">
      <c r="A33" t="s">
        <v>385</v>
      </c>
      <c r="B33" t="s">
        <v>217</v>
      </c>
      <c r="C33" t="s">
        <v>200</v>
      </c>
      <c r="D33">
        <v>577377</v>
      </c>
      <c r="E33">
        <v>157131</v>
      </c>
      <c r="F33">
        <v>51.4</v>
      </c>
      <c r="G33" t="s">
        <v>18</v>
      </c>
      <c r="H33" t="s">
        <v>18</v>
      </c>
      <c r="I33">
        <v>48.2</v>
      </c>
      <c r="J33">
        <v>30.6</v>
      </c>
      <c r="K33">
        <v>26.3</v>
      </c>
      <c r="L33">
        <v>34.700000000000003</v>
      </c>
      <c r="M33">
        <v>39.299999999999997</v>
      </c>
      <c r="N33">
        <v>37.1</v>
      </c>
      <c r="O33" t="s">
        <v>18</v>
      </c>
      <c r="P33" t="s">
        <v>18</v>
      </c>
      <c r="Q33">
        <v>32.9</v>
      </c>
      <c r="R33" s="3">
        <f t="shared" si="0"/>
        <v>37.5625</v>
      </c>
      <c r="S33" t="s">
        <v>18</v>
      </c>
    </row>
    <row r="34" spans="1:19" x14ac:dyDescent="0.25">
      <c r="A34" t="s">
        <v>386</v>
      </c>
      <c r="B34" t="s">
        <v>219</v>
      </c>
      <c r="C34" t="s">
        <v>200</v>
      </c>
      <c r="D34">
        <v>586308</v>
      </c>
      <c r="E34">
        <v>152577</v>
      </c>
      <c r="F34" t="s">
        <v>18</v>
      </c>
      <c r="G34">
        <v>43.8</v>
      </c>
      <c r="H34">
        <v>40.6</v>
      </c>
      <c r="I34">
        <v>32.6</v>
      </c>
      <c r="J34">
        <v>35.700000000000003</v>
      </c>
      <c r="K34">
        <v>16.2</v>
      </c>
      <c r="L34">
        <v>40</v>
      </c>
      <c r="M34">
        <v>35.9</v>
      </c>
      <c r="N34">
        <v>38</v>
      </c>
      <c r="O34">
        <v>38.5</v>
      </c>
      <c r="P34">
        <v>41.2</v>
      </c>
      <c r="Q34">
        <v>31.3</v>
      </c>
      <c r="R34" s="3">
        <f t="shared" si="0"/>
        <v>35.799999999999997</v>
      </c>
      <c r="S34" t="s">
        <v>18</v>
      </c>
    </row>
    <row r="35" spans="1:19" x14ac:dyDescent="0.25">
      <c r="A35" t="s">
        <v>387</v>
      </c>
      <c r="B35" t="s">
        <v>221</v>
      </c>
      <c r="C35" t="s">
        <v>200</v>
      </c>
      <c r="D35">
        <v>578594</v>
      </c>
      <c r="E35">
        <v>155356</v>
      </c>
      <c r="F35">
        <v>35.799999999999997</v>
      </c>
      <c r="G35">
        <v>29.6</v>
      </c>
      <c r="H35">
        <v>30.6</v>
      </c>
      <c r="I35">
        <v>28.2</v>
      </c>
      <c r="J35">
        <v>29</v>
      </c>
      <c r="K35">
        <v>23.3</v>
      </c>
      <c r="L35">
        <v>28.9</v>
      </c>
      <c r="M35">
        <v>24.6</v>
      </c>
      <c r="N35">
        <v>31.3</v>
      </c>
      <c r="O35">
        <v>36</v>
      </c>
      <c r="P35">
        <v>26.5</v>
      </c>
      <c r="Q35">
        <v>24.1</v>
      </c>
      <c r="R35" s="3">
        <f t="shared" ref="R35:R59" si="1">AVERAGE(F35:Q35)</f>
        <v>28.991666666666671</v>
      </c>
      <c r="S35" t="s">
        <v>18</v>
      </c>
    </row>
    <row r="36" spans="1:19" x14ac:dyDescent="0.25">
      <c r="A36" t="s">
        <v>388</v>
      </c>
      <c r="B36" t="s">
        <v>223</v>
      </c>
      <c r="C36" t="s">
        <v>200</v>
      </c>
      <c r="D36">
        <v>578558</v>
      </c>
      <c r="E36">
        <v>154384</v>
      </c>
      <c r="F36">
        <v>42.8</v>
      </c>
      <c r="G36">
        <v>37.4</v>
      </c>
      <c r="H36">
        <v>34.9</v>
      </c>
      <c r="I36">
        <v>21</v>
      </c>
      <c r="J36">
        <v>24.4</v>
      </c>
      <c r="K36">
        <v>22.4</v>
      </c>
      <c r="L36">
        <v>22.5</v>
      </c>
      <c r="M36">
        <v>15.1</v>
      </c>
      <c r="N36">
        <v>31.3</v>
      </c>
      <c r="O36">
        <v>33.4</v>
      </c>
      <c r="P36">
        <v>26.7</v>
      </c>
      <c r="Q36">
        <v>18.2</v>
      </c>
      <c r="R36" s="3">
        <f t="shared" si="1"/>
        <v>27.508333333333329</v>
      </c>
      <c r="S36" t="s">
        <v>18</v>
      </c>
    </row>
    <row r="37" spans="1:19" x14ac:dyDescent="0.25">
      <c r="A37" t="s">
        <v>389</v>
      </c>
      <c r="B37" t="s">
        <v>225</v>
      </c>
      <c r="C37" t="s">
        <v>200</v>
      </c>
      <c r="D37">
        <v>576647</v>
      </c>
      <c r="E37">
        <v>153734</v>
      </c>
      <c r="F37">
        <v>35.9</v>
      </c>
      <c r="G37" t="s">
        <v>18</v>
      </c>
      <c r="H37" t="s">
        <v>18</v>
      </c>
      <c r="I37" t="s">
        <v>18</v>
      </c>
      <c r="J37" t="s">
        <v>18</v>
      </c>
      <c r="K37" t="s">
        <v>18</v>
      </c>
      <c r="L37" t="s">
        <v>18</v>
      </c>
      <c r="M37" t="s">
        <v>18</v>
      </c>
      <c r="N37" t="s">
        <v>18</v>
      </c>
      <c r="O37" t="s">
        <v>18</v>
      </c>
      <c r="P37" t="s">
        <v>18</v>
      </c>
      <c r="Q37" t="s">
        <v>18</v>
      </c>
      <c r="R37" s="3">
        <f t="shared" si="1"/>
        <v>35.9</v>
      </c>
      <c r="S37" t="s">
        <v>18</v>
      </c>
    </row>
    <row r="38" spans="1:19" x14ac:dyDescent="0.25">
      <c r="A38" t="s">
        <v>390</v>
      </c>
      <c r="B38" t="s">
        <v>227</v>
      </c>
      <c r="C38" t="s">
        <v>200</v>
      </c>
      <c r="D38">
        <v>576367</v>
      </c>
      <c r="E38">
        <v>153011</v>
      </c>
      <c r="F38">
        <v>33.5</v>
      </c>
      <c r="G38">
        <v>36.200000000000003</v>
      </c>
      <c r="H38">
        <v>33.299999999999997</v>
      </c>
      <c r="I38">
        <v>30.4</v>
      </c>
      <c r="J38">
        <v>23.2</v>
      </c>
      <c r="K38">
        <v>17.7</v>
      </c>
      <c r="L38">
        <v>24.3</v>
      </c>
      <c r="M38">
        <v>28.3</v>
      </c>
      <c r="N38">
        <v>29.8</v>
      </c>
      <c r="O38">
        <v>37.700000000000003</v>
      </c>
      <c r="P38">
        <v>20.5</v>
      </c>
      <c r="Q38">
        <v>21.2</v>
      </c>
      <c r="R38" s="3">
        <f t="shared" si="1"/>
        <v>28.008333333333329</v>
      </c>
      <c r="S38" t="s">
        <v>18</v>
      </c>
    </row>
    <row r="39" spans="1:19" x14ac:dyDescent="0.25">
      <c r="A39" t="s">
        <v>391</v>
      </c>
      <c r="B39" t="s">
        <v>229</v>
      </c>
      <c r="C39" t="s">
        <v>21</v>
      </c>
      <c r="D39">
        <v>576314</v>
      </c>
      <c r="E39">
        <v>156312</v>
      </c>
      <c r="F39">
        <v>58.4</v>
      </c>
      <c r="G39">
        <v>54</v>
      </c>
      <c r="H39">
        <v>46.4</v>
      </c>
      <c r="I39">
        <v>47.8</v>
      </c>
      <c r="J39">
        <v>30.5</v>
      </c>
      <c r="K39">
        <v>31.6</v>
      </c>
      <c r="L39">
        <v>35.4</v>
      </c>
      <c r="M39">
        <v>49.7</v>
      </c>
      <c r="N39">
        <v>37.6</v>
      </c>
      <c r="O39" t="s">
        <v>18</v>
      </c>
      <c r="P39">
        <v>37.4</v>
      </c>
      <c r="Q39">
        <v>39.299999999999997</v>
      </c>
      <c r="R39" s="3">
        <f t="shared" si="1"/>
        <v>42.554545454545455</v>
      </c>
      <c r="S39" t="s">
        <v>18</v>
      </c>
    </row>
    <row r="40" spans="1:19" x14ac:dyDescent="0.25">
      <c r="A40" t="s">
        <v>392</v>
      </c>
      <c r="B40" t="s">
        <v>231</v>
      </c>
      <c r="C40" t="s">
        <v>21</v>
      </c>
      <c r="D40">
        <v>576303</v>
      </c>
      <c r="E40">
        <v>155329</v>
      </c>
      <c r="F40">
        <v>103.9</v>
      </c>
      <c r="G40">
        <v>104.3</v>
      </c>
      <c r="H40">
        <v>99</v>
      </c>
      <c r="I40">
        <v>79.599999999999994</v>
      </c>
      <c r="J40">
        <v>85.4</v>
      </c>
      <c r="K40">
        <v>61.8</v>
      </c>
      <c r="L40">
        <v>84.7</v>
      </c>
      <c r="M40">
        <v>97.9</v>
      </c>
      <c r="N40">
        <v>105.9</v>
      </c>
      <c r="O40">
        <v>115.9</v>
      </c>
      <c r="P40">
        <v>84.3</v>
      </c>
      <c r="Q40">
        <v>53.5</v>
      </c>
      <c r="R40" s="3">
        <f t="shared" si="1"/>
        <v>89.683333333333323</v>
      </c>
      <c r="S40" t="s">
        <v>18</v>
      </c>
    </row>
    <row r="41" spans="1:19" x14ac:dyDescent="0.25">
      <c r="A41" t="s">
        <v>393</v>
      </c>
      <c r="B41" t="s">
        <v>233</v>
      </c>
      <c r="C41" t="s">
        <v>200</v>
      </c>
      <c r="D41">
        <v>575916</v>
      </c>
      <c r="E41">
        <v>155672</v>
      </c>
      <c r="F41">
        <v>62.4</v>
      </c>
      <c r="G41">
        <v>58.4</v>
      </c>
      <c r="H41" t="s">
        <v>18</v>
      </c>
      <c r="I41" t="s">
        <v>18</v>
      </c>
      <c r="J41" t="s">
        <v>18</v>
      </c>
      <c r="K41" t="s">
        <v>18</v>
      </c>
      <c r="L41" t="s">
        <v>18</v>
      </c>
      <c r="M41" t="s">
        <v>18</v>
      </c>
      <c r="N41" t="s">
        <v>18</v>
      </c>
      <c r="O41" t="s">
        <v>18</v>
      </c>
      <c r="P41" t="s">
        <v>18</v>
      </c>
      <c r="Q41" t="s">
        <v>18</v>
      </c>
      <c r="R41" s="3">
        <f t="shared" si="1"/>
        <v>60.4</v>
      </c>
      <c r="S41" t="s">
        <v>18</v>
      </c>
    </row>
    <row r="42" spans="1:19" x14ac:dyDescent="0.25">
      <c r="A42" t="s">
        <v>394</v>
      </c>
      <c r="B42" t="s">
        <v>235</v>
      </c>
      <c r="C42" t="s">
        <v>34</v>
      </c>
      <c r="D42">
        <v>579357</v>
      </c>
      <c r="E42">
        <v>158392</v>
      </c>
      <c r="F42">
        <v>44.9</v>
      </c>
      <c r="G42">
        <v>40.200000000000003</v>
      </c>
      <c r="H42">
        <v>36.6</v>
      </c>
      <c r="I42">
        <v>27.9</v>
      </c>
      <c r="J42">
        <v>22.1</v>
      </c>
      <c r="K42">
        <v>21.7</v>
      </c>
      <c r="L42">
        <v>29.2</v>
      </c>
      <c r="M42">
        <v>25.7</v>
      </c>
      <c r="N42">
        <v>34.200000000000003</v>
      </c>
      <c r="O42">
        <v>35.4</v>
      </c>
      <c r="P42">
        <v>28.8</v>
      </c>
      <c r="Q42">
        <v>16.2</v>
      </c>
      <c r="R42" s="3">
        <f t="shared" si="1"/>
        <v>30.24166666666666</v>
      </c>
      <c r="S42" t="s">
        <v>18</v>
      </c>
    </row>
    <row r="43" spans="1:19" x14ac:dyDescent="0.25">
      <c r="A43" t="s">
        <v>395</v>
      </c>
      <c r="B43" t="s">
        <v>237</v>
      </c>
      <c r="C43" t="s">
        <v>200</v>
      </c>
      <c r="D43">
        <v>573686</v>
      </c>
      <c r="E43">
        <v>155050</v>
      </c>
      <c r="F43">
        <v>45.5</v>
      </c>
      <c r="G43">
        <v>38.4</v>
      </c>
      <c r="H43">
        <v>39.1</v>
      </c>
      <c r="I43">
        <v>26.1</v>
      </c>
      <c r="J43">
        <v>30.7</v>
      </c>
      <c r="K43">
        <v>18.3</v>
      </c>
      <c r="L43">
        <v>28.9</v>
      </c>
      <c r="M43">
        <v>31</v>
      </c>
      <c r="N43" t="s">
        <v>18</v>
      </c>
      <c r="O43">
        <v>48.2</v>
      </c>
      <c r="P43">
        <v>29.9</v>
      </c>
      <c r="Q43">
        <v>26.6</v>
      </c>
      <c r="R43" s="3">
        <f t="shared" si="1"/>
        <v>32.972727272727269</v>
      </c>
      <c r="S43" t="s">
        <v>18</v>
      </c>
    </row>
    <row r="44" spans="1:19" x14ac:dyDescent="0.25">
      <c r="A44" t="s">
        <v>396</v>
      </c>
      <c r="B44" t="s">
        <v>239</v>
      </c>
      <c r="C44" t="s">
        <v>200</v>
      </c>
      <c r="D44">
        <v>576658</v>
      </c>
      <c r="E44">
        <v>155021</v>
      </c>
      <c r="F44">
        <v>45.8</v>
      </c>
      <c r="G44" t="s">
        <v>18</v>
      </c>
      <c r="H44" t="s">
        <v>18</v>
      </c>
      <c r="I44" t="s">
        <v>18</v>
      </c>
      <c r="J44" t="s">
        <v>18</v>
      </c>
      <c r="K44" t="s">
        <v>18</v>
      </c>
      <c r="L44" t="s">
        <v>18</v>
      </c>
      <c r="M44" t="s">
        <v>18</v>
      </c>
      <c r="N44" t="s">
        <v>18</v>
      </c>
      <c r="O44" t="s">
        <v>18</v>
      </c>
      <c r="P44" t="s">
        <v>18</v>
      </c>
      <c r="Q44" t="s">
        <v>18</v>
      </c>
      <c r="R44" s="3">
        <f t="shared" si="1"/>
        <v>45.8</v>
      </c>
      <c r="S44" t="s">
        <v>18</v>
      </c>
    </row>
    <row r="45" spans="1:19" x14ac:dyDescent="0.25">
      <c r="A45" t="s">
        <v>397</v>
      </c>
      <c r="B45" t="s">
        <v>241</v>
      </c>
      <c r="C45" t="s">
        <v>200</v>
      </c>
      <c r="D45">
        <v>576368</v>
      </c>
      <c r="E45">
        <v>155408</v>
      </c>
      <c r="F45">
        <v>43.4</v>
      </c>
      <c r="G45">
        <v>42</v>
      </c>
      <c r="H45">
        <v>42.9</v>
      </c>
      <c r="I45">
        <v>40.4</v>
      </c>
      <c r="J45">
        <v>35.299999999999997</v>
      </c>
      <c r="K45">
        <v>29.2</v>
      </c>
      <c r="L45">
        <v>42.5</v>
      </c>
      <c r="M45">
        <v>44</v>
      </c>
      <c r="N45">
        <v>41.5</v>
      </c>
      <c r="O45">
        <v>53.3</v>
      </c>
      <c r="P45">
        <v>49.7</v>
      </c>
      <c r="Q45">
        <v>40.200000000000003</v>
      </c>
      <c r="R45" s="3">
        <f t="shared" si="1"/>
        <v>42.033333333333331</v>
      </c>
      <c r="S45" t="s">
        <v>18</v>
      </c>
    </row>
    <row r="46" spans="1:19" x14ac:dyDescent="0.25">
      <c r="A46" t="s">
        <v>399</v>
      </c>
      <c r="B46" t="s">
        <v>245</v>
      </c>
      <c r="C46" t="s">
        <v>200</v>
      </c>
      <c r="D46">
        <v>576522</v>
      </c>
      <c r="E46">
        <v>157943</v>
      </c>
      <c r="F46">
        <v>39.799999999999997</v>
      </c>
      <c r="G46">
        <v>30.6</v>
      </c>
      <c r="H46">
        <v>37.1</v>
      </c>
      <c r="I46">
        <v>33.200000000000003</v>
      </c>
      <c r="J46">
        <v>18.600000000000001</v>
      </c>
      <c r="K46">
        <v>23.5</v>
      </c>
      <c r="L46">
        <v>21.3</v>
      </c>
      <c r="M46">
        <v>23.2</v>
      </c>
      <c r="N46">
        <v>30.6</v>
      </c>
      <c r="O46">
        <v>39.299999999999997</v>
      </c>
      <c r="P46">
        <v>21</v>
      </c>
      <c r="Q46">
        <v>14.8</v>
      </c>
      <c r="R46" s="3">
        <f t="shared" si="1"/>
        <v>27.75</v>
      </c>
      <c r="S46" t="s">
        <v>18</v>
      </c>
    </row>
    <row r="47" spans="1:19" x14ac:dyDescent="0.25">
      <c r="A47" t="s">
        <v>400</v>
      </c>
      <c r="B47" t="s">
        <v>247</v>
      </c>
      <c r="C47" t="s">
        <v>200</v>
      </c>
      <c r="D47">
        <v>579072</v>
      </c>
      <c r="E47">
        <v>152254</v>
      </c>
      <c r="F47">
        <v>45.2</v>
      </c>
      <c r="G47">
        <v>36.5</v>
      </c>
      <c r="H47">
        <v>37.700000000000003</v>
      </c>
      <c r="I47">
        <v>34.4</v>
      </c>
      <c r="J47">
        <v>32.700000000000003</v>
      </c>
      <c r="K47">
        <v>30</v>
      </c>
      <c r="L47" t="s">
        <v>18</v>
      </c>
      <c r="M47">
        <v>29.9</v>
      </c>
      <c r="N47">
        <v>32.799999999999997</v>
      </c>
      <c r="O47">
        <v>33.9</v>
      </c>
      <c r="P47">
        <v>24.6</v>
      </c>
      <c r="Q47">
        <v>15.9</v>
      </c>
      <c r="R47" s="3">
        <f t="shared" si="1"/>
        <v>32.145454545454541</v>
      </c>
      <c r="S47" t="s">
        <v>18</v>
      </c>
    </row>
    <row r="48" spans="1:19" x14ac:dyDescent="0.25">
      <c r="A48" t="s">
        <v>401</v>
      </c>
      <c r="B48" t="s">
        <v>248</v>
      </c>
      <c r="C48" t="s">
        <v>21</v>
      </c>
      <c r="D48">
        <v>575918</v>
      </c>
      <c r="E48">
        <v>155753</v>
      </c>
      <c r="F48">
        <v>56.9</v>
      </c>
      <c r="G48">
        <v>49.4</v>
      </c>
      <c r="H48">
        <v>46.9</v>
      </c>
      <c r="I48">
        <v>50.7</v>
      </c>
      <c r="J48">
        <v>27.4</v>
      </c>
      <c r="K48">
        <v>26.7</v>
      </c>
      <c r="L48" t="s">
        <v>18</v>
      </c>
      <c r="M48">
        <v>41.3</v>
      </c>
      <c r="N48">
        <v>40.700000000000003</v>
      </c>
      <c r="O48" t="s">
        <v>18</v>
      </c>
      <c r="P48">
        <v>35.799999999999997</v>
      </c>
      <c r="Q48">
        <v>36.5</v>
      </c>
      <c r="R48" s="3">
        <f t="shared" si="1"/>
        <v>41.230000000000004</v>
      </c>
      <c r="S48" t="s">
        <v>18</v>
      </c>
    </row>
    <row r="49" spans="1:19" x14ac:dyDescent="0.25">
      <c r="A49" t="s">
        <v>403</v>
      </c>
      <c r="B49" t="s">
        <v>250</v>
      </c>
      <c r="C49" t="s">
        <v>200</v>
      </c>
      <c r="D49">
        <v>573282</v>
      </c>
      <c r="E49">
        <v>155333</v>
      </c>
      <c r="F49" t="s">
        <v>18</v>
      </c>
      <c r="G49">
        <v>60.2</v>
      </c>
      <c r="H49">
        <v>49.2</v>
      </c>
      <c r="I49" t="s">
        <v>18</v>
      </c>
      <c r="J49" t="s">
        <v>18</v>
      </c>
      <c r="K49">
        <v>20.9</v>
      </c>
      <c r="L49">
        <v>36.9</v>
      </c>
      <c r="M49">
        <v>45.4</v>
      </c>
      <c r="N49" t="s">
        <v>18</v>
      </c>
      <c r="O49">
        <v>65</v>
      </c>
      <c r="P49" t="s">
        <v>18</v>
      </c>
      <c r="Q49" t="s">
        <v>18</v>
      </c>
      <c r="R49" s="3">
        <f t="shared" si="1"/>
        <v>46.266666666666673</v>
      </c>
      <c r="S49" t="s">
        <v>18</v>
      </c>
    </row>
    <row r="50" spans="1:19" x14ac:dyDescent="0.25">
      <c r="A50" t="s">
        <v>404</v>
      </c>
      <c r="B50" t="s">
        <v>251</v>
      </c>
      <c r="C50" t="s">
        <v>203</v>
      </c>
      <c r="D50">
        <v>573347</v>
      </c>
      <c r="E50">
        <v>154981</v>
      </c>
      <c r="F50">
        <v>55</v>
      </c>
      <c r="G50" t="s">
        <v>18</v>
      </c>
      <c r="H50" t="s">
        <v>18</v>
      </c>
      <c r="I50">
        <v>26.1</v>
      </c>
      <c r="J50">
        <v>26.1</v>
      </c>
      <c r="K50">
        <v>23.2</v>
      </c>
      <c r="L50">
        <v>26.3</v>
      </c>
      <c r="M50">
        <v>25.3</v>
      </c>
      <c r="N50">
        <v>35.200000000000003</v>
      </c>
      <c r="O50">
        <v>35.9</v>
      </c>
      <c r="P50">
        <v>28.5</v>
      </c>
      <c r="Q50">
        <v>24.5</v>
      </c>
      <c r="R50" s="3">
        <f t="shared" si="1"/>
        <v>30.610000000000003</v>
      </c>
      <c r="S50" t="s">
        <v>18</v>
      </c>
    </row>
    <row r="51" spans="1:19" x14ac:dyDescent="0.25">
      <c r="A51" t="s">
        <v>405</v>
      </c>
      <c r="B51" t="s">
        <v>252</v>
      </c>
      <c r="C51" t="s">
        <v>200</v>
      </c>
      <c r="D51">
        <v>575822</v>
      </c>
      <c r="E51">
        <v>155579</v>
      </c>
      <c r="F51" t="s">
        <v>18</v>
      </c>
      <c r="G51" t="s">
        <v>18</v>
      </c>
      <c r="H51" t="s">
        <v>18</v>
      </c>
      <c r="I51">
        <v>37.5</v>
      </c>
      <c r="J51">
        <v>38.97</v>
      </c>
      <c r="K51">
        <v>33.299999999999997</v>
      </c>
      <c r="L51">
        <v>41.4</v>
      </c>
      <c r="M51">
        <v>42.17</v>
      </c>
      <c r="N51">
        <v>51.2</v>
      </c>
      <c r="O51">
        <v>49</v>
      </c>
      <c r="P51">
        <v>33.799999999999997</v>
      </c>
      <c r="Q51">
        <v>26.4</v>
      </c>
      <c r="R51" s="3">
        <f t="shared" si="1"/>
        <v>39.304444444444442</v>
      </c>
      <c r="S51" t="s">
        <v>18</v>
      </c>
    </row>
    <row r="52" spans="1:19" x14ac:dyDescent="0.25">
      <c r="A52" t="s">
        <v>406</v>
      </c>
      <c r="B52" t="s">
        <v>253</v>
      </c>
      <c r="C52" t="s">
        <v>203</v>
      </c>
      <c r="D52">
        <v>578344</v>
      </c>
      <c r="E52">
        <v>152564</v>
      </c>
      <c r="F52" t="s">
        <v>18</v>
      </c>
      <c r="G52" t="s">
        <v>18</v>
      </c>
      <c r="H52">
        <v>28.3</v>
      </c>
      <c r="I52">
        <v>20.5</v>
      </c>
      <c r="J52">
        <v>14.1</v>
      </c>
      <c r="K52">
        <v>11.9</v>
      </c>
      <c r="L52">
        <v>12.8</v>
      </c>
      <c r="M52">
        <v>17.2</v>
      </c>
      <c r="N52">
        <v>21.8</v>
      </c>
      <c r="O52">
        <v>27.4</v>
      </c>
      <c r="P52">
        <v>16.2</v>
      </c>
      <c r="Q52">
        <v>10.5</v>
      </c>
      <c r="R52" s="3">
        <f t="shared" si="1"/>
        <v>18.07</v>
      </c>
      <c r="S52" t="s">
        <v>18</v>
      </c>
    </row>
    <row r="53" spans="1:19" x14ac:dyDescent="0.25">
      <c r="A53" t="s">
        <v>407</v>
      </c>
      <c r="B53" t="s">
        <v>133</v>
      </c>
      <c r="C53" t="s">
        <v>200</v>
      </c>
      <c r="D53">
        <v>576346</v>
      </c>
      <c r="E53">
        <v>155183</v>
      </c>
      <c r="F53" t="s">
        <v>18</v>
      </c>
      <c r="G53" t="s">
        <v>18</v>
      </c>
      <c r="H53" t="s">
        <v>18</v>
      </c>
      <c r="I53" t="s">
        <v>18</v>
      </c>
      <c r="J53" t="s">
        <v>18</v>
      </c>
      <c r="K53" t="s">
        <v>18</v>
      </c>
      <c r="L53" t="s">
        <v>18</v>
      </c>
      <c r="M53">
        <v>117.3</v>
      </c>
      <c r="N53">
        <v>121.6</v>
      </c>
      <c r="O53">
        <v>169.5</v>
      </c>
      <c r="P53">
        <v>89.5</v>
      </c>
      <c r="Q53" t="s">
        <v>18</v>
      </c>
      <c r="R53" s="3">
        <f t="shared" si="1"/>
        <v>124.47499999999999</v>
      </c>
      <c r="S53" t="s">
        <v>18</v>
      </c>
    </row>
    <row r="54" spans="1:19" x14ac:dyDescent="0.25">
      <c r="A54" t="s">
        <v>408</v>
      </c>
      <c r="B54" t="s">
        <v>255</v>
      </c>
      <c r="C54" t="s">
        <v>200</v>
      </c>
      <c r="D54">
        <v>576253</v>
      </c>
      <c r="E54">
        <v>155534</v>
      </c>
      <c r="F54" t="s">
        <v>18</v>
      </c>
      <c r="G54" t="s">
        <v>18</v>
      </c>
      <c r="H54" t="s">
        <v>18</v>
      </c>
      <c r="I54" t="s">
        <v>18</v>
      </c>
      <c r="J54" t="s">
        <v>18</v>
      </c>
      <c r="K54" t="s">
        <v>18</v>
      </c>
      <c r="L54" t="s">
        <v>18</v>
      </c>
      <c r="M54" t="s">
        <v>18</v>
      </c>
      <c r="N54">
        <v>48.5</v>
      </c>
      <c r="O54">
        <v>67.099999999999994</v>
      </c>
      <c r="P54">
        <v>45.6</v>
      </c>
      <c r="Q54" t="s">
        <v>18</v>
      </c>
      <c r="R54" s="3">
        <f t="shared" si="1"/>
        <v>53.733333333333327</v>
      </c>
      <c r="S54" t="s">
        <v>18</v>
      </c>
    </row>
    <row r="55" spans="1:19" x14ac:dyDescent="0.25">
      <c r="A55" t="s">
        <v>409</v>
      </c>
      <c r="B55" t="s">
        <v>257</v>
      </c>
      <c r="C55" t="s">
        <v>200</v>
      </c>
      <c r="D55">
        <v>576258</v>
      </c>
      <c r="E55">
        <v>155422</v>
      </c>
      <c r="F55" t="s">
        <v>18</v>
      </c>
      <c r="G55" t="s">
        <v>18</v>
      </c>
      <c r="H55" t="s">
        <v>18</v>
      </c>
      <c r="I55" t="s">
        <v>18</v>
      </c>
      <c r="J55" t="s">
        <v>18</v>
      </c>
      <c r="K55" t="s">
        <v>18</v>
      </c>
      <c r="L55" t="s">
        <v>18</v>
      </c>
      <c r="M55" t="s">
        <v>18</v>
      </c>
      <c r="N55" t="s">
        <v>18</v>
      </c>
      <c r="O55" t="s">
        <v>18</v>
      </c>
      <c r="P55">
        <v>32.4</v>
      </c>
      <c r="Q55" t="s">
        <v>18</v>
      </c>
      <c r="R55" s="3">
        <f t="shared" si="1"/>
        <v>32.4</v>
      </c>
      <c r="S55" t="s">
        <v>18</v>
      </c>
    </row>
    <row r="56" spans="1:19" x14ac:dyDescent="0.25">
      <c r="A56" t="s">
        <v>410</v>
      </c>
      <c r="B56" t="s">
        <v>259</v>
      </c>
      <c r="C56" t="s">
        <v>200</v>
      </c>
      <c r="D56">
        <v>579258</v>
      </c>
      <c r="E56">
        <v>162300</v>
      </c>
      <c r="F56" t="s">
        <v>18</v>
      </c>
      <c r="G56" t="s">
        <v>18</v>
      </c>
      <c r="H56" t="s">
        <v>18</v>
      </c>
      <c r="I56" t="s">
        <v>18</v>
      </c>
      <c r="J56" t="s">
        <v>18</v>
      </c>
      <c r="K56" t="s">
        <v>18</v>
      </c>
      <c r="L56" t="s">
        <v>18</v>
      </c>
      <c r="M56" t="s">
        <v>18</v>
      </c>
      <c r="N56" t="s">
        <v>18</v>
      </c>
      <c r="O56" t="s">
        <v>18</v>
      </c>
      <c r="P56" t="s">
        <v>18</v>
      </c>
      <c r="Q56">
        <v>46.5</v>
      </c>
      <c r="R56" s="3">
        <f t="shared" si="1"/>
        <v>46.5</v>
      </c>
      <c r="S56" t="s">
        <v>18</v>
      </c>
    </row>
    <row r="57" spans="1:19" x14ac:dyDescent="0.25">
      <c r="A57" t="s">
        <v>411</v>
      </c>
      <c r="B57" t="s">
        <v>261</v>
      </c>
      <c r="C57" t="s">
        <v>200</v>
      </c>
      <c r="D57">
        <v>577266</v>
      </c>
      <c r="E57">
        <v>161515</v>
      </c>
      <c r="F57" t="s">
        <v>18</v>
      </c>
      <c r="G57" t="s">
        <v>18</v>
      </c>
      <c r="H57" t="s">
        <v>18</v>
      </c>
      <c r="I57" t="s">
        <v>18</v>
      </c>
      <c r="J57" t="s">
        <v>18</v>
      </c>
      <c r="K57" t="s">
        <v>18</v>
      </c>
      <c r="L57" t="s">
        <v>18</v>
      </c>
      <c r="M57" t="s">
        <v>18</v>
      </c>
      <c r="N57" t="s">
        <v>18</v>
      </c>
      <c r="O57" t="s">
        <v>18</v>
      </c>
      <c r="P57">
        <v>40.799999999999997</v>
      </c>
      <c r="Q57">
        <v>17.899999999999999</v>
      </c>
      <c r="R57" s="3">
        <f t="shared" si="1"/>
        <v>29.349999999999998</v>
      </c>
      <c r="S57" t="s">
        <v>18</v>
      </c>
    </row>
    <row r="58" spans="1:19" x14ac:dyDescent="0.25">
      <c r="A58" t="s">
        <v>412</v>
      </c>
      <c r="B58" t="s">
        <v>263</v>
      </c>
      <c r="C58" t="s">
        <v>200</v>
      </c>
      <c r="D58">
        <v>578049</v>
      </c>
      <c r="E58">
        <v>157248</v>
      </c>
      <c r="F58" t="s">
        <v>18</v>
      </c>
      <c r="G58" t="s">
        <v>18</v>
      </c>
      <c r="H58" t="s">
        <v>18</v>
      </c>
      <c r="I58" t="s">
        <v>18</v>
      </c>
      <c r="J58" t="s">
        <v>18</v>
      </c>
      <c r="K58" t="s">
        <v>18</v>
      </c>
      <c r="L58" t="s">
        <v>18</v>
      </c>
      <c r="M58" t="s">
        <v>18</v>
      </c>
      <c r="N58" t="s">
        <v>18</v>
      </c>
      <c r="O58" t="s">
        <v>18</v>
      </c>
      <c r="P58">
        <v>37.4</v>
      </c>
      <c r="Q58">
        <v>17.8</v>
      </c>
      <c r="R58" s="3">
        <f t="shared" si="1"/>
        <v>27.6</v>
      </c>
      <c r="S58" t="s">
        <v>18</v>
      </c>
    </row>
    <row r="59" spans="1:19" x14ac:dyDescent="0.25">
      <c r="A59" t="s">
        <v>413</v>
      </c>
      <c r="B59" t="s">
        <v>265</v>
      </c>
      <c r="C59" t="s">
        <v>200</v>
      </c>
      <c r="D59">
        <v>575748</v>
      </c>
      <c r="E59">
        <v>155616</v>
      </c>
      <c r="F59" t="s">
        <v>18</v>
      </c>
      <c r="G59" t="s">
        <v>18</v>
      </c>
      <c r="H59" t="s">
        <v>18</v>
      </c>
      <c r="I59" t="s">
        <v>18</v>
      </c>
      <c r="J59" t="s">
        <v>18</v>
      </c>
      <c r="K59" t="s">
        <v>18</v>
      </c>
      <c r="L59" t="s">
        <v>18</v>
      </c>
      <c r="M59" t="s">
        <v>18</v>
      </c>
      <c r="N59" t="s">
        <v>18</v>
      </c>
      <c r="O59" t="s">
        <v>18</v>
      </c>
      <c r="P59" t="s">
        <v>18</v>
      </c>
      <c r="Q59">
        <v>25.1</v>
      </c>
      <c r="R59" s="3">
        <f t="shared" si="1"/>
        <v>25.1</v>
      </c>
      <c r="S59"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Site Information</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1996</vt:lpstr>
      <vt:lpstr>1995</vt:lpstr>
    </vt:vector>
  </TitlesOfParts>
  <Company>Air Quality Data Management (AQDM)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NO2 diffusion tube results for Maidstone District</dc:subject>
  <dc:creator>Geoff Broughton</dc:creator>
  <cp:lastModifiedBy>Davies, Ben</cp:lastModifiedBy>
  <cp:lastPrinted>2019-07-11T09:13:35Z</cp:lastPrinted>
  <dcterms:created xsi:type="dcterms:W3CDTF">2017-04-21T14:25:00Z</dcterms:created>
  <dcterms:modified xsi:type="dcterms:W3CDTF">2022-07-21T10:51:22Z</dcterms:modified>
</cp:coreProperties>
</file>